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4480" windowHeight="11790" activeTab="0"/>
  </bookViews>
  <sheets>
    <sheet name="Suivi cartons Fcl" sheetId="1" r:id="rId1"/>
  </sheets>
  <externalReferences>
    <externalReference r:id="rId4"/>
  </externalReferences>
  <definedNames>
    <definedName name="_xlnm.Print_Titles" localSheetId="0">'Suivi cartons Fcl'!$4:$6</definedName>
    <definedName name="_xlnm.Print_Area" localSheetId="0">'Suivi cartons Fcl'!$A$2:$J$76</definedName>
  </definedNames>
  <calcPr fullCalcOnLoad="1"/>
</workbook>
</file>

<file path=xl/sharedStrings.xml><?xml version="1.0" encoding="utf-8"?>
<sst xmlns="http://schemas.openxmlformats.org/spreadsheetml/2006/main" count="175" uniqueCount="96">
  <si>
    <t>SUIVI CARTONS FCL</t>
  </si>
  <si>
    <t>NOM</t>
  </si>
  <si>
    <t>PRENOM</t>
  </si>
  <si>
    <t>SANCTION</t>
  </si>
  <si>
    <t>DATE</t>
  </si>
  <si>
    <t>EPREUVE</t>
  </si>
  <si>
    <t>AMENDE</t>
  </si>
  <si>
    <t>LIGUE</t>
  </si>
  <si>
    <t>Commission de discipline</t>
  </si>
  <si>
    <t>CLUB</t>
  </si>
  <si>
    <t>Montant</t>
  </si>
  <si>
    <t>Payée</t>
  </si>
  <si>
    <t>Impayée</t>
  </si>
  <si>
    <t>BOLZE</t>
  </si>
  <si>
    <t>Emmanuel</t>
  </si>
  <si>
    <t>Carton Jaune</t>
  </si>
  <si>
    <t>Championnat A</t>
  </si>
  <si>
    <t>Carton Rouge</t>
  </si>
  <si>
    <t>Championnat B</t>
  </si>
  <si>
    <t>Somme Emmanuel</t>
  </si>
  <si>
    <t>CLASSEN</t>
  </si>
  <si>
    <t>Jonathan</t>
  </si>
  <si>
    <t>Coupe de France</t>
  </si>
  <si>
    <t>Somme Jonathan</t>
  </si>
  <si>
    <t>DA SILVA</t>
  </si>
  <si>
    <t>David</t>
  </si>
  <si>
    <t>Championnat 18 Ans</t>
  </si>
  <si>
    <t>Somme David</t>
  </si>
  <si>
    <t>Raphaël</t>
  </si>
  <si>
    <t>Somme Raphaël</t>
  </si>
  <si>
    <t>DAMM</t>
  </si>
  <si>
    <t>Judicaël</t>
  </si>
  <si>
    <t>Coupe de Moselle</t>
  </si>
  <si>
    <t>Somme Judicaël</t>
  </si>
  <si>
    <t>DUNKELBERG</t>
  </si>
  <si>
    <t>Valentin</t>
  </si>
  <si>
    <t>Carton Rouge (2 Jaunes)</t>
  </si>
  <si>
    <t>Somme Valentin</t>
  </si>
  <si>
    <t>GIORDANO</t>
  </si>
  <si>
    <t>Fabrice</t>
  </si>
  <si>
    <t>Somme Fabrice</t>
  </si>
  <si>
    <t>HAUVUY</t>
  </si>
  <si>
    <t>Maxime</t>
  </si>
  <si>
    <t>Somme Maxime</t>
  </si>
  <si>
    <t>IMHOFF</t>
  </si>
  <si>
    <t>Ludovic</t>
  </si>
  <si>
    <t>Somme Ludovic</t>
  </si>
  <si>
    <t>KIEFFER</t>
  </si>
  <si>
    <t>Bryan</t>
  </si>
  <si>
    <t>Coupe Gambardella</t>
  </si>
  <si>
    <t>Somme Bryan</t>
  </si>
  <si>
    <t>LALLOUETTE</t>
  </si>
  <si>
    <t>Benoît</t>
  </si>
  <si>
    <t>Somme Benoît</t>
  </si>
  <si>
    <t>LARBRE</t>
  </si>
  <si>
    <t>Quentin</t>
  </si>
  <si>
    <t>Somme Quentin</t>
  </si>
  <si>
    <t>LEICK</t>
  </si>
  <si>
    <t>Franck</t>
  </si>
  <si>
    <t>Somme Franck</t>
  </si>
  <si>
    <t>OZDEMIR</t>
  </si>
  <si>
    <t>Denis</t>
  </si>
  <si>
    <t>Somme Denis</t>
  </si>
  <si>
    <t>PETITJEAN</t>
  </si>
  <si>
    <t>Eric</t>
  </si>
  <si>
    <t>Somme Eric</t>
  </si>
  <si>
    <t>PEZZOLO</t>
  </si>
  <si>
    <t>Championnat  18 Ans</t>
  </si>
  <si>
    <t>SAKER</t>
  </si>
  <si>
    <t>Loïc</t>
  </si>
  <si>
    <t>Somme Loïc</t>
  </si>
  <si>
    <t>SCHERRER</t>
  </si>
  <si>
    <t>Gaël</t>
  </si>
  <si>
    <t>Somme Gaël</t>
  </si>
  <si>
    <t>SCHMITT</t>
  </si>
  <si>
    <t>Gregory</t>
  </si>
  <si>
    <t>Somme Gregory</t>
  </si>
  <si>
    <t>SEICHEPINE</t>
  </si>
  <si>
    <t>Kevin</t>
  </si>
  <si>
    <t>Championnat</t>
  </si>
  <si>
    <t>Somme Kevin</t>
  </si>
  <si>
    <t>SOLINAS</t>
  </si>
  <si>
    <t>Gabriel</t>
  </si>
  <si>
    <t>Somme Gabriel</t>
  </si>
  <si>
    <t>SOUKRAT</t>
  </si>
  <si>
    <t>Lafdaïd</t>
  </si>
  <si>
    <t>Somme Lafdaïd</t>
  </si>
  <si>
    <t>TURNEAU</t>
  </si>
  <si>
    <t>Julien</t>
  </si>
  <si>
    <t>Coupe de Lorraine</t>
  </si>
  <si>
    <t>Somme Julien</t>
  </si>
  <si>
    <t>Total : Nb et Montant :</t>
  </si>
  <si>
    <t xml:space="preserve">Amendes par catégorie : </t>
  </si>
  <si>
    <t>SENIORS</t>
  </si>
  <si>
    <t xml:space="preserve">18 ANS 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</si>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</sst>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1]"/>
    <numFmt numFmtId="165" formatCode="#,##0.00\ &quot;€&quot;"/>
  </numFmts>
  <fonts count="41">
    <font>
      <sz val="10"/>
      <name val="MS Sans Serif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4" fillId="27" borderId="3" applyNumberFormat="0" applyFont="0" applyAlignment="0" applyProtection="0"/>
    <xf numFmtId="0" fontId="29" fillId="28" borderId="1" applyNumberFormat="0" applyAlignment="0" applyProtection="0"/>
    <xf numFmtId="44" fontId="23" fillId="0" borderId="0" applyFont="0" applyFill="0" applyBorder="0" applyAlignment="0" applyProtection="0"/>
    <xf numFmtId="0" fontId="30" fillId="29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165" fontId="20" fillId="33" borderId="12" xfId="0" applyNumberFormat="1" applyFont="1" applyFill="1" applyBorder="1" applyAlignment="1">
      <alignment horizontal="center" vertical="center" wrapText="1"/>
    </xf>
    <xf numFmtId="165" fontId="20" fillId="33" borderId="13" xfId="0" applyNumberFormat="1" applyFont="1" applyFill="1" applyBorder="1" applyAlignment="1">
      <alignment horizontal="center" vertical="center" wrapText="1"/>
    </xf>
    <xf numFmtId="165" fontId="20" fillId="33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165" fontId="20" fillId="33" borderId="16" xfId="0" applyNumberFormat="1" applyFont="1" applyFill="1" applyBorder="1" applyAlignment="1">
      <alignment horizontal="center" vertical="center" wrapText="1"/>
    </xf>
    <xf numFmtId="164" fontId="20" fillId="33" borderId="17" xfId="0" applyNumberFormat="1" applyFont="1" applyFill="1" applyBorder="1" applyAlignment="1">
      <alignment horizontal="center" vertical="center" wrapText="1"/>
    </xf>
    <xf numFmtId="164" fontId="20" fillId="33" borderId="18" xfId="0" applyNumberFormat="1" applyFont="1" applyFill="1" applyBorder="1" applyAlignment="1">
      <alignment horizontal="center" vertical="center" wrapText="1"/>
    </xf>
    <xf numFmtId="164" fontId="20" fillId="33" borderId="19" xfId="0" applyNumberFormat="1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5" fontId="20" fillId="33" borderId="22" xfId="0" applyNumberFormat="1" applyFont="1" applyFill="1" applyBorder="1" applyAlignment="1">
      <alignment horizontal="center" vertical="center" wrapText="1"/>
    </xf>
    <xf numFmtId="164" fontId="20" fillId="33" borderId="23" xfId="0" applyNumberFormat="1" applyFont="1" applyFill="1" applyBorder="1" applyAlignment="1">
      <alignment horizontal="center" vertical="center" wrapText="1"/>
    </xf>
    <xf numFmtId="164" fontId="20" fillId="33" borderId="24" xfId="0" applyNumberFormat="1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15" fontId="19" fillId="0" borderId="2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165" fontId="19" fillId="0" borderId="27" xfId="0" applyNumberFormat="1" applyFont="1" applyBorder="1" applyAlignment="1">
      <alignment vertical="center"/>
    </xf>
    <xf numFmtId="164" fontId="19" fillId="0" borderId="27" xfId="0" applyNumberFormat="1" applyFont="1" applyBorder="1" applyAlignment="1">
      <alignment horizontal="right" vertical="center"/>
    </xf>
    <xf numFmtId="164" fontId="19" fillId="0" borderId="28" xfId="0" applyNumberFormat="1" applyFont="1" applyBorder="1" applyAlignment="1">
      <alignment horizontal="right" vertical="center"/>
    </xf>
    <xf numFmtId="165" fontId="19" fillId="0" borderId="29" xfId="0" applyNumberFormat="1" applyFont="1" applyBorder="1" applyAlignment="1">
      <alignment vertical="center"/>
    </xf>
    <xf numFmtId="0" fontId="19" fillId="34" borderId="26" xfId="0" applyFont="1" applyFill="1" applyBorder="1" applyAlignment="1">
      <alignment vertical="center"/>
    </xf>
    <xf numFmtId="0" fontId="20" fillId="34" borderId="27" xfId="0" applyFont="1" applyFill="1" applyBorder="1" applyAlignment="1">
      <alignment vertical="center"/>
    </xf>
    <xf numFmtId="0" fontId="19" fillId="34" borderId="27" xfId="0" applyFont="1" applyFill="1" applyBorder="1" applyAlignment="1">
      <alignment horizontal="center" vertical="center"/>
    </xf>
    <xf numFmtId="15" fontId="19" fillId="34" borderId="27" xfId="0" applyNumberFormat="1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vertical="center"/>
    </xf>
    <xf numFmtId="165" fontId="21" fillId="34" borderId="27" xfId="0" applyNumberFormat="1" applyFont="1" applyFill="1" applyBorder="1" applyAlignment="1">
      <alignment vertical="center"/>
    </xf>
    <xf numFmtId="16" fontId="19" fillId="0" borderId="27" xfId="0" applyNumberFormat="1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15" fontId="19" fillId="0" borderId="23" xfId="0" applyNumberFormat="1" applyFont="1" applyBorder="1" applyAlignment="1">
      <alignment horizontal="center" vertical="center"/>
    </xf>
    <xf numFmtId="165" fontId="19" fillId="0" borderId="23" xfId="0" applyNumberFormat="1" applyFont="1" applyBorder="1" applyAlignment="1">
      <alignment vertical="center"/>
    </xf>
    <xf numFmtId="164" fontId="21" fillId="0" borderId="23" xfId="0" applyNumberFormat="1" applyFont="1" applyBorder="1" applyAlignment="1">
      <alignment horizontal="right" vertical="center"/>
    </xf>
    <xf numFmtId="164" fontId="19" fillId="0" borderId="24" xfId="0" applyNumberFormat="1" applyFont="1" applyBorder="1" applyAlignment="1">
      <alignment horizontal="right" vertical="center"/>
    </xf>
    <xf numFmtId="165" fontId="21" fillId="0" borderId="31" xfId="0" applyNumberFormat="1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0" fontId="21" fillId="33" borderId="32" xfId="0" applyFont="1" applyFill="1" applyBorder="1" applyAlignment="1">
      <alignment horizontal="center" vertical="center"/>
    </xf>
    <xf numFmtId="0" fontId="21" fillId="33" borderId="34" xfId="0" applyFont="1" applyFill="1" applyBorder="1" applyAlignment="1">
      <alignment horizontal="center" vertical="center"/>
    </xf>
    <xf numFmtId="0" fontId="21" fillId="33" borderId="35" xfId="0" applyFont="1" applyFill="1" applyBorder="1" applyAlignment="1">
      <alignment horizontal="center" vertical="center"/>
    </xf>
    <xf numFmtId="165" fontId="21" fillId="33" borderId="35" xfId="0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10" fontId="21" fillId="33" borderId="21" xfId="0" applyNumberFormat="1" applyFont="1" applyFill="1" applyBorder="1" applyAlignment="1">
      <alignment horizontal="center" vertical="center"/>
    </xf>
    <xf numFmtId="10" fontId="21" fillId="33" borderId="36" xfId="0" applyNumberFormat="1" applyFont="1" applyFill="1" applyBorder="1" applyAlignment="1">
      <alignment horizontal="center" vertical="center"/>
    </xf>
    <xf numFmtId="10" fontId="21" fillId="33" borderId="37" xfId="0" applyNumberFormat="1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165" fontId="22" fillId="0" borderId="27" xfId="0" applyNumberFormat="1" applyFont="1" applyBorder="1" applyAlignment="1">
      <alignment horizontal="center" vertical="center"/>
    </xf>
    <xf numFmtId="9" fontId="22" fillId="0" borderId="27" xfId="5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9" fontId="22" fillId="0" borderId="27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190500</xdr:rowOff>
    </xdr:from>
    <xdr:to>
      <xdr:col>6</xdr:col>
      <xdr:colOff>28575</xdr:colOff>
      <xdr:row>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2838450" y="190500"/>
          <a:ext cx="5705475" cy="581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thar\Documents\Fcl\Saison%202007%20-%202008\Saison%202007%20-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isation demi tarif"/>
      <sheetName val="A payer"/>
      <sheetName val="18 Ans"/>
      <sheetName val="Seniors-Loisirs-Vétérans"/>
      <sheetName val="Educateurs"/>
      <sheetName val="A gr B"/>
      <sheetName val="B gr G"/>
      <sheetName val="18 gr B (Phase 1)"/>
      <sheetName val="18 gr B (Phase 2)"/>
      <sheetName val="Cl Seniors - 18"/>
      <sheetName val="15 gr C"/>
      <sheetName val="13 gr C"/>
      <sheetName val="Benj Honneur gr G Niveau B"/>
      <sheetName val="Cl Jeunes Phase 1"/>
      <sheetName val="Cl Jeunes Phase 2"/>
      <sheetName val="Convoc A B 18"/>
      <sheetName val="Convoc A B"/>
      <sheetName val="Convoc 18 Ans"/>
      <sheetName val="Couleurs Maillots"/>
      <sheetName val="Code Minitel"/>
      <sheetName val="Déplacements"/>
      <sheetName val="Arbitres"/>
      <sheetName val="Téléphone"/>
      <sheetName val="Suivi Sanctions"/>
      <sheetName val="Fair-Play Fcl A"/>
      <sheetName val="Suivi cartons Fcl"/>
      <sheetName val="Suivi cartons A - B"/>
      <sheetName val="Inventaire armoire séni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showGridLines="0" tabSelected="1" zoomScale="75" zoomScaleNormal="75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D82" sqref="D82"/>
    </sheetView>
  </sheetViews>
  <sheetFormatPr defaultColWidth="11.421875" defaultRowHeight="19.5" customHeight="1" outlineLevelRow="2"/>
  <cols>
    <col min="1" max="1" width="22.00390625" style="2" customWidth="1"/>
    <col min="2" max="2" width="20.00390625" style="2" customWidth="1"/>
    <col min="3" max="3" width="29.57421875" style="3" customWidth="1"/>
    <col min="4" max="4" width="13.7109375" style="3" bestFit="1" customWidth="1"/>
    <col min="5" max="5" width="25.421875" style="2" customWidth="1"/>
    <col min="6" max="6" width="17.00390625" style="2" customWidth="1"/>
    <col min="7" max="8" width="10.28125" style="4" bestFit="1" customWidth="1"/>
    <col min="9" max="9" width="11.00390625" style="4" bestFit="1" customWidth="1"/>
    <col min="10" max="16384" width="11.421875" style="2" customWidth="1"/>
  </cols>
  <sheetData>
    <row r="2" spans="1:10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ht="31.5" customHeight="1" thickBot="1"/>
    <row r="4" spans="1:10" s="10" customFormat="1" ht="44.25" customHeight="1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/>
      <c r="H4" s="8"/>
      <c r="I4" s="8"/>
      <c r="J4" s="9"/>
    </row>
    <row r="5" spans="1:10" s="10" customFormat="1" ht="44.25" customHeight="1">
      <c r="A5" s="11"/>
      <c r="B5" s="12"/>
      <c r="C5" s="12"/>
      <c r="D5" s="12"/>
      <c r="E5" s="12"/>
      <c r="F5" s="13" t="s">
        <v>7</v>
      </c>
      <c r="G5" s="14" t="s">
        <v>8</v>
      </c>
      <c r="H5" s="15"/>
      <c r="I5" s="16"/>
      <c r="J5" s="17" t="s">
        <v>9</v>
      </c>
    </row>
    <row r="6" spans="1:10" s="10" customFormat="1" ht="27.75" customHeight="1" outlineLevel="1" thickBot="1">
      <c r="A6" s="18"/>
      <c r="B6" s="19"/>
      <c r="C6" s="19"/>
      <c r="D6" s="19"/>
      <c r="E6" s="19"/>
      <c r="F6" s="20"/>
      <c r="G6" s="21" t="s">
        <v>10</v>
      </c>
      <c r="H6" s="21" t="s">
        <v>11</v>
      </c>
      <c r="I6" s="22" t="s">
        <v>12</v>
      </c>
      <c r="J6" s="23"/>
    </row>
    <row r="7" spans="1:10" ht="19.5" customHeight="1" outlineLevel="2">
      <c r="A7" s="24" t="s">
        <v>13</v>
      </c>
      <c r="B7" s="25" t="s">
        <v>14</v>
      </c>
      <c r="C7" s="26" t="s">
        <v>15</v>
      </c>
      <c r="D7" s="27">
        <v>39383</v>
      </c>
      <c r="E7" s="28" t="s">
        <v>16</v>
      </c>
      <c r="F7" s="29">
        <v>0</v>
      </c>
      <c r="G7" s="30">
        <v>0</v>
      </c>
      <c r="H7" s="30">
        <v>0</v>
      </c>
      <c r="I7" s="31">
        <f>G7-H7</f>
        <v>0</v>
      </c>
      <c r="J7" s="32">
        <f>F7-H7</f>
        <v>0</v>
      </c>
    </row>
    <row r="8" spans="1:10" ht="19.5" customHeight="1" outlineLevel="2">
      <c r="A8" s="24"/>
      <c r="B8" s="25"/>
      <c r="C8" s="26" t="s">
        <v>17</v>
      </c>
      <c r="D8" s="27">
        <v>39572</v>
      </c>
      <c r="E8" s="28" t="s">
        <v>18</v>
      </c>
      <c r="F8" s="29">
        <v>126</v>
      </c>
      <c r="G8" s="30">
        <v>0</v>
      </c>
      <c r="H8" s="30">
        <v>0</v>
      </c>
      <c r="I8" s="31">
        <f>G8-H8</f>
        <v>0</v>
      </c>
      <c r="J8" s="32">
        <f>F8-H8</f>
        <v>126</v>
      </c>
    </row>
    <row r="9" spans="1:10" ht="19.5" customHeight="1" outlineLevel="1">
      <c r="A9" s="33"/>
      <c r="B9" s="34" t="s">
        <v>19</v>
      </c>
      <c r="C9" s="35"/>
      <c r="D9" s="36"/>
      <c r="E9" s="37"/>
      <c r="F9" s="38">
        <f>SUBTOTAL(9,F7:F8)</f>
        <v>126</v>
      </c>
      <c r="G9" s="38">
        <f>SUBTOTAL(9,G7:G8)</f>
        <v>0</v>
      </c>
      <c r="H9" s="38">
        <f>SUBTOTAL(9,H7:H8)</f>
        <v>0</v>
      </c>
      <c r="I9" s="38">
        <f>SUBTOTAL(9,I7:I8)</f>
        <v>0</v>
      </c>
      <c r="J9" s="38">
        <f>SUBTOTAL(9,J7:J8)</f>
        <v>126</v>
      </c>
    </row>
    <row r="10" spans="1:10" ht="19.5" customHeight="1" outlineLevel="2">
      <c r="A10" s="24" t="s">
        <v>20</v>
      </c>
      <c r="B10" s="25" t="s">
        <v>21</v>
      </c>
      <c r="C10" s="26" t="s">
        <v>15</v>
      </c>
      <c r="D10" s="27">
        <v>39390</v>
      </c>
      <c r="E10" s="28" t="s">
        <v>22</v>
      </c>
      <c r="F10" s="29">
        <v>0</v>
      </c>
      <c r="G10" s="30">
        <v>0</v>
      </c>
      <c r="H10" s="30">
        <v>0</v>
      </c>
      <c r="I10" s="31">
        <f>G10-H10</f>
        <v>0</v>
      </c>
      <c r="J10" s="32">
        <f>F10-H10</f>
        <v>0</v>
      </c>
    </row>
    <row r="11" spans="1:10" ht="19.5" customHeight="1" outlineLevel="2">
      <c r="A11" s="24"/>
      <c r="B11" s="25"/>
      <c r="C11" s="26" t="s">
        <v>15</v>
      </c>
      <c r="D11" s="27">
        <v>39404</v>
      </c>
      <c r="E11" s="28" t="s">
        <v>16</v>
      </c>
      <c r="F11" s="29">
        <v>29</v>
      </c>
      <c r="G11" s="30">
        <v>0</v>
      </c>
      <c r="H11" s="30">
        <v>0</v>
      </c>
      <c r="I11" s="31">
        <f>G11-H11</f>
        <v>0</v>
      </c>
      <c r="J11" s="32">
        <f>F11-H11</f>
        <v>29</v>
      </c>
    </row>
    <row r="12" spans="1:10" ht="19.5" customHeight="1" outlineLevel="2">
      <c r="A12" s="24"/>
      <c r="B12" s="25"/>
      <c r="C12" s="26" t="s">
        <v>15</v>
      </c>
      <c r="D12" s="27">
        <v>39467</v>
      </c>
      <c r="E12" s="28" t="s">
        <v>16</v>
      </c>
      <c r="F12" s="29">
        <v>29</v>
      </c>
      <c r="G12" s="30">
        <v>0</v>
      </c>
      <c r="H12" s="30">
        <v>0</v>
      </c>
      <c r="I12" s="31">
        <f>G12-H12</f>
        <v>0</v>
      </c>
      <c r="J12" s="32">
        <f>F12-H12</f>
        <v>29</v>
      </c>
    </row>
    <row r="13" spans="1:10" ht="19.5" customHeight="1" outlineLevel="1">
      <c r="A13" s="33"/>
      <c r="B13" s="34" t="s">
        <v>23</v>
      </c>
      <c r="C13" s="35"/>
      <c r="D13" s="36"/>
      <c r="E13" s="37"/>
      <c r="F13" s="38">
        <f>SUBTOTAL(9,F10:F12)</f>
        <v>58</v>
      </c>
      <c r="G13" s="38">
        <f>SUBTOTAL(9,G10:G12)</f>
        <v>0</v>
      </c>
      <c r="H13" s="38">
        <f>SUBTOTAL(9,H10:H12)</f>
        <v>0</v>
      </c>
      <c r="I13" s="38">
        <f>SUBTOTAL(9,I10:I12)</f>
        <v>0</v>
      </c>
      <c r="J13" s="38">
        <f>SUBTOTAL(9,J10:J12)</f>
        <v>58</v>
      </c>
    </row>
    <row r="14" spans="1:10" ht="19.5" customHeight="1" outlineLevel="2">
      <c r="A14" s="24" t="s">
        <v>24</v>
      </c>
      <c r="B14" s="25" t="s">
        <v>25</v>
      </c>
      <c r="C14" s="26" t="s">
        <v>15</v>
      </c>
      <c r="D14" s="27">
        <v>39376</v>
      </c>
      <c r="E14" s="28" t="s">
        <v>26</v>
      </c>
      <c r="F14" s="29">
        <v>0</v>
      </c>
      <c r="G14" s="30">
        <v>0</v>
      </c>
      <c r="H14" s="30">
        <v>0</v>
      </c>
      <c r="I14" s="31">
        <f>G14-H14</f>
        <v>0</v>
      </c>
      <c r="J14" s="32">
        <f>F14-H14</f>
        <v>0</v>
      </c>
    </row>
    <row r="15" spans="1:10" ht="19.5" customHeight="1" outlineLevel="1">
      <c r="A15" s="33"/>
      <c r="B15" s="34" t="s">
        <v>27</v>
      </c>
      <c r="C15" s="35"/>
      <c r="D15" s="36"/>
      <c r="E15" s="37"/>
      <c r="F15" s="38">
        <f>SUBTOTAL(9,F14:F14)</f>
        <v>0</v>
      </c>
      <c r="G15" s="38">
        <f>SUBTOTAL(9,G14:G14)</f>
        <v>0</v>
      </c>
      <c r="H15" s="38">
        <f>SUBTOTAL(9,H14:H14)</f>
        <v>0</v>
      </c>
      <c r="I15" s="38">
        <f>SUBTOTAL(9,I14:I14)</f>
        <v>0</v>
      </c>
      <c r="J15" s="38">
        <f>SUBTOTAL(9,J14:J14)</f>
        <v>0</v>
      </c>
    </row>
    <row r="16" spans="1:10" ht="19.5" customHeight="1" outlineLevel="2">
      <c r="A16" s="24" t="s">
        <v>24</v>
      </c>
      <c r="B16" s="25" t="s">
        <v>28</v>
      </c>
      <c r="C16" s="26" t="s">
        <v>15</v>
      </c>
      <c r="D16" s="27">
        <v>39425</v>
      </c>
      <c r="E16" s="28" t="s">
        <v>18</v>
      </c>
      <c r="F16" s="29">
        <v>0</v>
      </c>
      <c r="G16" s="30">
        <v>0</v>
      </c>
      <c r="H16" s="30">
        <v>0</v>
      </c>
      <c r="I16" s="31">
        <f>G16-H16</f>
        <v>0</v>
      </c>
      <c r="J16" s="32">
        <f>F16-H16</f>
        <v>0</v>
      </c>
    </row>
    <row r="17" spans="1:10" ht="19.5" customHeight="1" outlineLevel="1">
      <c r="A17" s="33"/>
      <c r="B17" s="34" t="s">
        <v>29</v>
      </c>
      <c r="C17" s="35"/>
      <c r="D17" s="36"/>
      <c r="E17" s="37"/>
      <c r="F17" s="38">
        <f>SUBTOTAL(9,F16:F16)</f>
        <v>0</v>
      </c>
      <c r="G17" s="38">
        <f>SUBTOTAL(9,G16:G16)</f>
        <v>0</v>
      </c>
      <c r="H17" s="38">
        <f>SUBTOTAL(9,H16:H16)</f>
        <v>0</v>
      </c>
      <c r="I17" s="38">
        <f>SUBTOTAL(9,I16:I16)</f>
        <v>0</v>
      </c>
      <c r="J17" s="38">
        <f>SUBTOTAL(9,J16:J16)</f>
        <v>0</v>
      </c>
    </row>
    <row r="18" spans="1:10" ht="19.5" customHeight="1" outlineLevel="2">
      <c r="A18" s="24" t="s">
        <v>30</v>
      </c>
      <c r="B18" s="25" t="s">
        <v>31</v>
      </c>
      <c r="C18" s="26" t="s">
        <v>15</v>
      </c>
      <c r="D18" s="27">
        <v>39341</v>
      </c>
      <c r="E18" s="28" t="s">
        <v>18</v>
      </c>
      <c r="F18" s="29">
        <v>0</v>
      </c>
      <c r="G18" s="30">
        <v>0</v>
      </c>
      <c r="H18" s="30">
        <v>0</v>
      </c>
      <c r="I18" s="31">
        <f>G18-H18</f>
        <v>0</v>
      </c>
      <c r="J18" s="32">
        <f>F18-H18</f>
        <v>0</v>
      </c>
    </row>
    <row r="19" spans="1:10" ht="19.5" customHeight="1" outlineLevel="2">
      <c r="A19" s="24"/>
      <c r="B19" s="25"/>
      <c r="C19" s="26" t="s">
        <v>15</v>
      </c>
      <c r="D19" s="27">
        <v>39523</v>
      </c>
      <c r="E19" s="28" t="s">
        <v>32</v>
      </c>
      <c r="F19" s="29">
        <v>0</v>
      </c>
      <c r="G19" s="30">
        <v>0</v>
      </c>
      <c r="H19" s="30">
        <v>0</v>
      </c>
      <c r="I19" s="31">
        <f>G19-H19</f>
        <v>0</v>
      </c>
      <c r="J19" s="32">
        <f>F19-H19</f>
        <v>0</v>
      </c>
    </row>
    <row r="20" spans="1:10" ht="19.5" customHeight="1" outlineLevel="2">
      <c r="A20" s="24"/>
      <c r="B20" s="25"/>
      <c r="C20" s="26" t="s">
        <v>15</v>
      </c>
      <c r="D20" s="27">
        <v>39537</v>
      </c>
      <c r="E20" s="28" t="s">
        <v>18</v>
      </c>
      <c r="F20" s="29">
        <v>22</v>
      </c>
      <c r="G20" s="30">
        <v>0</v>
      </c>
      <c r="H20" s="30">
        <v>0</v>
      </c>
      <c r="I20" s="31">
        <f>G20-H20</f>
        <v>0</v>
      </c>
      <c r="J20" s="32">
        <f>F20-H20</f>
        <v>22</v>
      </c>
    </row>
    <row r="21" spans="1:10" ht="19.5" customHeight="1" outlineLevel="2">
      <c r="A21" s="24"/>
      <c r="B21" s="25"/>
      <c r="C21" s="26" t="s">
        <v>15</v>
      </c>
      <c r="D21" s="27">
        <v>39599</v>
      </c>
      <c r="E21" s="28" t="s">
        <v>22</v>
      </c>
      <c r="F21" s="29">
        <v>29</v>
      </c>
      <c r="G21" s="30">
        <v>0</v>
      </c>
      <c r="H21" s="30">
        <v>0</v>
      </c>
      <c r="I21" s="31">
        <f>G21-H21</f>
        <v>0</v>
      </c>
      <c r="J21" s="32">
        <f>F21-H21</f>
        <v>29</v>
      </c>
    </row>
    <row r="22" spans="1:10" ht="19.5" customHeight="1" outlineLevel="1">
      <c r="A22" s="33"/>
      <c r="B22" s="34" t="s">
        <v>33</v>
      </c>
      <c r="C22" s="35"/>
      <c r="D22" s="36"/>
      <c r="E22" s="37"/>
      <c r="F22" s="38">
        <f>SUBTOTAL(9,F18:F21)</f>
        <v>51</v>
      </c>
      <c r="G22" s="38">
        <f>SUBTOTAL(9,G18:G21)</f>
        <v>0</v>
      </c>
      <c r="H22" s="38">
        <f>SUBTOTAL(9,H18:H21)</f>
        <v>0</v>
      </c>
      <c r="I22" s="38">
        <f>SUBTOTAL(9,I18:I21)</f>
        <v>0</v>
      </c>
      <c r="J22" s="38">
        <f>SUBTOTAL(9,J18:J21)</f>
        <v>51</v>
      </c>
    </row>
    <row r="23" spans="1:10" ht="19.5" customHeight="1" outlineLevel="2">
      <c r="A23" s="24" t="s">
        <v>34</v>
      </c>
      <c r="B23" s="25" t="s">
        <v>35</v>
      </c>
      <c r="C23" s="26" t="s">
        <v>15</v>
      </c>
      <c r="D23" s="27">
        <v>39327</v>
      </c>
      <c r="E23" s="28" t="s">
        <v>16</v>
      </c>
      <c r="F23" s="29">
        <v>0</v>
      </c>
      <c r="G23" s="30">
        <v>0</v>
      </c>
      <c r="H23" s="30">
        <v>0</v>
      </c>
      <c r="I23" s="31">
        <f>G23-H23</f>
        <v>0</v>
      </c>
      <c r="J23" s="32">
        <f>F23-H23</f>
        <v>0</v>
      </c>
    </row>
    <row r="24" spans="1:10" ht="19.5" customHeight="1" outlineLevel="2">
      <c r="A24" s="24"/>
      <c r="B24" s="25"/>
      <c r="C24" s="26" t="s">
        <v>36</v>
      </c>
      <c r="D24" s="27">
        <v>39362</v>
      </c>
      <c r="E24" s="28" t="s">
        <v>22</v>
      </c>
      <c r="F24" s="29">
        <v>46</v>
      </c>
      <c r="G24" s="30">
        <v>0</v>
      </c>
      <c r="H24" s="30">
        <v>0</v>
      </c>
      <c r="I24" s="31">
        <f>G24-H24</f>
        <v>0</v>
      </c>
      <c r="J24" s="32">
        <f>F24-H24</f>
        <v>46</v>
      </c>
    </row>
    <row r="25" spans="1:10" ht="19.5" customHeight="1" outlineLevel="1">
      <c r="A25" s="33"/>
      <c r="B25" s="34" t="s">
        <v>37</v>
      </c>
      <c r="C25" s="35"/>
      <c r="D25" s="36"/>
      <c r="E25" s="37"/>
      <c r="F25" s="38">
        <f>SUBTOTAL(9,F23:F24)</f>
        <v>46</v>
      </c>
      <c r="G25" s="38">
        <f>SUBTOTAL(9,G23:G24)</f>
        <v>0</v>
      </c>
      <c r="H25" s="38">
        <f>SUBTOTAL(9,H23:H24)</f>
        <v>0</v>
      </c>
      <c r="I25" s="38">
        <f>SUBTOTAL(9,I23:I24)</f>
        <v>0</v>
      </c>
      <c r="J25" s="38">
        <f>SUBTOTAL(9,J23:J24)</f>
        <v>46</v>
      </c>
    </row>
    <row r="26" spans="1:10" ht="19.5" customHeight="1" outlineLevel="2">
      <c r="A26" s="24" t="s">
        <v>38</v>
      </c>
      <c r="B26" s="25" t="s">
        <v>39</v>
      </c>
      <c r="C26" s="26" t="s">
        <v>15</v>
      </c>
      <c r="D26" s="27">
        <v>39523</v>
      </c>
      <c r="E26" s="28" t="s">
        <v>32</v>
      </c>
      <c r="F26" s="29">
        <v>0</v>
      </c>
      <c r="G26" s="30">
        <v>0</v>
      </c>
      <c r="H26" s="30">
        <v>0</v>
      </c>
      <c r="I26" s="31">
        <f>G26-H26</f>
        <v>0</v>
      </c>
      <c r="J26" s="32">
        <f>F26-H26</f>
        <v>0</v>
      </c>
    </row>
    <row r="27" spans="1:10" ht="19.5" customHeight="1" outlineLevel="2">
      <c r="A27" s="24"/>
      <c r="B27" s="25"/>
      <c r="C27" s="26" t="s">
        <v>15</v>
      </c>
      <c r="D27" s="27">
        <v>39531</v>
      </c>
      <c r="E27" s="28" t="s">
        <v>18</v>
      </c>
      <c r="F27" s="29">
        <v>22</v>
      </c>
      <c r="G27" s="30">
        <v>0</v>
      </c>
      <c r="H27" s="30">
        <v>0</v>
      </c>
      <c r="I27" s="31">
        <f>G27-H27</f>
        <v>0</v>
      </c>
      <c r="J27" s="32">
        <f>F27-H27</f>
        <v>22</v>
      </c>
    </row>
    <row r="28" spans="1:10" ht="19.5" customHeight="1" outlineLevel="2">
      <c r="A28" s="24"/>
      <c r="B28" s="25"/>
      <c r="C28" s="26" t="s">
        <v>15</v>
      </c>
      <c r="D28" s="27">
        <v>39572</v>
      </c>
      <c r="E28" s="28" t="s">
        <v>18</v>
      </c>
      <c r="F28" s="29">
        <v>22</v>
      </c>
      <c r="G28" s="30">
        <v>0</v>
      </c>
      <c r="H28" s="30">
        <v>0</v>
      </c>
      <c r="I28" s="31">
        <f>G28-H28</f>
        <v>0</v>
      </c>
      <c r="J28" s="32">
        <f>F28-H28</f>
        <v>22</v>
      </c>
    </row>
    <row r="29" spans="1:10" ht="19.5" customHeight="1" outlineLevel="1">
      <c r="A29" s="33"/>
      <c r="B29" s="34" t="s">
        <v>40</v>
      </c>
      <c r="C29" s="35"/>
      <c r="D29" s="36"/>
      <c r="E29" s="37"/>
      <c r="F29" s="38">
        <f>SUBTOTAL(9,F26:F28)</f>
        <v>44</v>
      </c>
      <c r="G29" s="38">
        <f>SUBTOTAL(9,G26:G28)</f>
        <v>0</v>
      </c>
      <c r="H29" s="38">
        <f>SUBTOTAL(9,H26:H28)</f>
        <v>0</v>
      </c>
      <c r="I29" s="38">
        <f>SUBTOTAL(9,I26:I28)</f>
        <v>0</v>
      </c>
      <c r="J29" s="38">
        <f>SUBTOTAL(9,J26:J28)</f>
        <v>44</v>
      </c>
    </row>
    <row r="30" spans="1:10" ht="19.5" customHeight="1" outlineLevel="2">
      <c r="A30" s="24" t="s">
        <v>41</v>
      </c>
      <c r="B30" s="25" t="s">
        <v>42</v>
      </c>
      <c r="C30" s="26" t="s">
        <v>15</v>
      </c>
      <c r="D30" s="27">
        <v>39341</v>
      </c>
      <c r="E30" s="28" t="s">
        <v>16</v>
      </c>
      <c r="F30" s="29">
        <v>0</v>
      </c>
      <c r="G30" s="30">
        <v>0</v>
      </c>
      <c r="H30" s="30">
        <v>0</v>
      </c>
      <c r="I30" s="31">
        <f>G30-H30</f>
        <v>0</v>
      </c>
      <c r="J30" s="32">
        <f>F30-H30</f>
        <v>0</v>
      </c>
    </row>
    <row r="31" spans="1:10" ht="19.5" customHeight="1" outlineLevel="2">
      <c r="A31" s="24"/>
      <c r="B31" s="25"/>
      <c r="C31" s="39" t="s">
        <v>17</v>
      </c>
      <c r="D31" s="27">
        <v>39348</v>
      </c>
      <c r="E31" s="28" t="s">
        <v>22</v>
      </c>
      <c r="F31" s="29">
        <v>114</v>
      </c>
      <c r="G31" s="30">
        <v>0</v>
      </c>
      <c r="H31" s="30">
        <v>0</v>
      </c>
      <c r="I31" s="31">
        <f>G31-H31</f>
        <v>0</v>
      </c>
      <c r="J31" s="32">
        <f>F31-H31</f>
        <v>114</v>
      </c>
    </row>
    <row r="32" spans="1:10" ht="19.5" customHeight="1" outlineLevel="2">
      <c r="A32" s="24"/>
      <c r="B32" s="25"/>
      <c r="C32" s="26" t="s">
        <v>15</v>
      </c>
      <c r="D32" s="27">
        <v>39558</v>
      </c>
      <c r="E32" s="28" t="s">
        <v>16</v>
      </c>
      <c r="F32" s="29">
        <v>29</v>
      </c>
      <c r="G32" s="30">
        <v>0</v>
      </c>
      <c r="H32" s="30">
        <v>0</v>
      </c>
      <c r="I32" s="31">
        <f>G32-H32</f>
        <v>0</v>
      </c>
      <c r="J32" s="32">
        <f>F32-H32</f>
        <v>29</v>
      </c>
    </row>
    <row r="33" spans="1:10" ht="19.5" customHeight="1" outlineLevel="1">
      <c r="A33" s="33"/>
      <c r="B33" s="34" t="s">
        <v>43</v>
      </c>
      <c r="C33" s="35"/>
      <c r="D33" s="36"/>
      <c r="E33" s="37"/>
      <c r="F33" s="38">
        <f>SUBTOTAL(9,F30:F32)</f>
        <v>143</v>
      </c>
      <c r="G33" s="38">
        <f>SUBTOTAL(9,G30:G32)</f>
        <v>0</v>
      </c>
      <c r="H33" s="38">
        <f>SUBTOTAL(9,H30:H32)</f>
        <v>0</v>
      </c>
      <c r="I33" s="38">
        <f>SUBTOTAL(9,I30:I32)</f>
        <v>0</v>
      </c>
      <c r="J33" s="38">
        <f>SUBTOTAL(9,J30:J32)</f>
        <v>143</v>
      </c>
    </row>
    <row r="34" spans="1:10" ht="19.5" customHeight="1" outlineLevel="2">
      <c r="A34" s="24" t="s">
        <v>44</v>
      </c>
      <c r="B34" s="25" t="s">
        <v>45</v>
      </c>
      <c r="C34" s="26" t="s">
        <v>15</v>
      </c>
      <c r="D34" s="27">
        <v>39334</v>
      </c>
      <c r="E34" s="28" t="s">
        <v>16</v>
      </c>
      <c r="F34" s="29">
        <v>0</v>
      </c>
      <c r="G34" s="30">
        <v>0</v>
      </c>
      <c r="H34" s="30">
        <v>0</v>
      </c>
      <c r="I34" s="31">
        <f>G34-H34</f>
        <v>0</v>
      </c>
      <c r="J34" s="32">
        <f>F34-H34</f>
        <v>0</v>
      </c>
    </row>
    <row r="35" spans="1:10" ht="19.5" customHeight="1" outlineLevel="2">
      <c r="A35" s="24"/>
      <c r="B35" s="25"/>
      <c r="C35" s="26" t="s">
        <v>15</v>
      </c>
      <c r="D35" s="27">
        <v>39355</v>
      </c>
      <c r="E35" s="28" t="s">
        <v>16</v>
      </c>
      <c r="F35" s="29">
        <v>29</v>
      </c>
      <c r="G35" s="30">
        <v>0</v>
      </c>
      <c r="H35" s="30">
        <v>0</v>
      </c>
      <c r="I35" s="31">
        <f>G35-H35</f>
        <v>0</v>
      </c>
      <c r="J35" s="32">
        <f>F35-H35</f>
        <v>29</v>
      </c>
    </row>
    <row r="36" spans="1:10" ht="19.5" customHeight="1" outlineLevel="2">
      <c r="A36" s="24"/>
      <c r="B36" s="25"/>
      <c r="C36" s="26" t="s">
        <v>15</v>
      </c>
      <c r="D36" s="27">
        <v>39558</v>
      </c>
      <c r="E36" s="28" t="s">
        <v>16</v>
      </c>
      <c r="F36" s="29">
        <v>0</v>
      </c>
      <c r="G36" s="30">
        <v>0</v>
      </c>
      <c r="H36" s="30">
        <v>0</v>
      </c>
      <c r="I36" s="31">
        <f>G36-H36</f>
        <v>0</v>
      </c>
      <c r="J36" s="32">
        <f>F36-H36</f>
        <v>0</v>
      </c>
    </row>
    <row r="37" spans="1:10" ht="19.5" customHeight="1" outlineLevel="1">
      <c r="A37" s="33"/>
      <c r="B37" s="34" t="s">
        <v>46</v>
      </c>
      <c r="C37" s="35"/>
      <c r="D37" s="36"/>
      <c r="E37" s="37"/>
      <c r="F37" s="38">
        <f>SUBTOTAL(9,F34:F36)</f>
        <v>29</v>
      </c>
      <c r="G37" s="38">
        <f>SUBTOTAL(9,G34:G36)</f>
        <v>0</v>
      </c>
      <c r="H37" s="38">
        <f>SUBTOTAL(9,H34:H36)</f>
        <v>0</v>
      </c>
      <c r="I37" s="38">
        <f>SUBTOTAL(9,I34:I36)</f>
        <v>0</v>
      </c>
      <c r="J37" s="38">
        <f>SUBTOTAL(9,J34:J36)</f>
        <v>29</v>
      </c>
    </row>
    <row r="38" spans="1:10" ht="19.5" customHeight="1" outlineLevel="2">
      <c r="A38" s="24" t="s">
        <v>47</v>
      </c>
      <c r="B38" s="25" t="s">
        <v>48</v>
      </c>
      <c r="C38" s="26" t="s">
        <v>15</v>
      </c>
      <c r="D38" s="27">
        <v>39362</v>
      </c>
      <c r="E38" s="28" t="s">
        <v>49</v>
      </c>
      <c r="F38" s="29">
        <v>0</v>
      </c>
      <c r="G38" s="30">
        <v>0</v>
      </c>
      <c r="H38" s="30">
        <v>0</v>
      </c>
      <c r="I38" s="31">
        <f>G38-H38</f>
        <v>0</v>
      </c>
      <c r="J38" s="32">
        <f>F38-H38</f>
        <v>0</v>
      </c>
    </row>
    <row r="39" spans="1:10" ht="19.5" customHeight="1" outlineLevel="1">
      <c r="A39" s="33"/>
      <c r="B39" s="34" t="s">
        <v>50</v>
      </c>
      <c r="C39" s="35"/>
      <c r="D39" s="36"/>
      <c r="E39" s="37"/>
      <c r="F39" s="38">
        <f>SUBTOTAL(9,F38:F38)</f>
        <v>0</v>
      </c>
      <c r="G39" s="38">
        <f>SUBTOTAL(9,G38:G38)</f>
        <v>0</v>
      </c>
      <c r="H39" s="38">
        <f>SUBTOTAL(9,H38:H38)</f>
        <v>0</v>
      </c>
      <c r="I39" s="38">
        <f>SUBTOTAL(9,I38:I38)</f>
        <v>0</v>
      </c>
      <c r="J39" s="38">
        <f>SUBTOTAL(9,J38:J38)</f>
        <v>0</v>
      </c>
    </row>
    <row r="40" spans="1:10" ht="19.5" customHeight="1" outlineLevel="2">
      <c r="A40" s="24" t="s">
        <v>51</v>
      </c>
      <c r="B40" s="25" t="s">
        <v>52</v>
      </c>
      <c r="C40" s="26" t="s">
        <v>15</v>
      </c>
      <c r="D40" s="27">
        <v>39551</v>
      </c>
      <c r="E40" s="28" t="s">
        <v>16</v>
      </c>
      <c r="F40" s="29">
        <v>0</v>
      </c>
      <c r="G40" s="30">
        <v>0</v>
      </c>
      <c r="H40" s="30">
        <v>0</v>
      </c>
      <c r="I40" s="31">
        <f>G40-H40</f>
        <v>0</v>
      </c>
      <c r="J40" s="32">
        <f>F40-H40</f>
        <v>0</v>
      </c>
    </row>
    <row r="41" spans="1:10" ht="19.5" customHeight="1" outlineLevel="1">
      <c r="A41" s="33"/>
      <c r="B41" s="34" t="s">
        <v>53</v>
      </c>
      <c r="C41" s="35"/>
      <c r="D41" s="36"/>
      <c r="E41" s="37"/>
      <c r="F41" s="38">
        <f>SUBTOTAL(9,F40:F40)</f>
        <v>0</v>
      </c>
      <c r="G41" s="38">
        <f>SUBTOTAL(9,G40:G40)</f>
        <v>0</v>
      </c>
      <c r="H41" s="38">
        <f>SUBTOTAL(9,H40:H40)</f>
        <v>0</v>
      </c>
      <c r="I41" s="38">
        <f>SUBTOTAL(9,I40:I40)</f>
        <v>0</v>
      </c>
      <c r="J41" s="38">
        <f>SUBTOTAL(9,J40:J40)</f>
        <v>0</v>
      </c>
    </row>
    <row r="42" spans="1:10" ht="19.5" customHeight="1" outlineLevel="2">
      <c r="A42" s="24" t="s">
        <v>54</v>
      </c>
      <c r="B42" s="25" t="s">
        <v>55</v>
      </c>
      <c r="C42" s="26" t="s">
        <v>17</v>
      </c>
      <c r="D42" s="27">
        <v>39537</v>
      </c>
      <c r="E42" s="28" t="s">
        <v>18</v>
      </c>
      <c r="F42" s="29">
        <v>22</v>
      </c>
      <c r="G42" s="30">
        <v>0</v>
      </c>
      <c r="H42" s="30">
        <v>0</v>
      </c>
      <c r="I42" s="31">
        <f>G42-H42</f>
        <v>0</v>
      </c>
      <c r="J42" s="32">
        <f>F42-H42</f>
        <v>22</v>
      </c>
    </row>
    <row r="43" spans="1:10" ht="19.5" customHeight="1" outlineLevel="1">
      <c r="A43" s="33"/>
      <c r="B43" s="34" t="s">
        <v>56</v>
      </c>
      <c r="C43" s="35"/>
      <c r="D43" s="36"/>
      <c r="E43" s="37"/>
      <c r="F43" s="38">
        <f>SUBTOTAL(9,F42:F42)</f>
        <v>22</v>
      </c>
      <c r="G43" s="38">
        <f>SUBTOTAL(9,G42:G42)</f>
        <v>0</v>
      </c>
      <c r="H43" s="38">
        <f>SUBTOTAL(9,H42:H42)</f>
        <v>0</v>
      </c>
      <c r="I43" s="38">
        <f>SUBTOTAL(9,I42:I42)</f>
        <v>0</v>
      </c>
      <c r="J43" s="38">
        <f>SUBTOTAL(9,J42:J42)</f>
        <v>22</v>
      </c>
    </row>
    <row r="44" spans="1:10" ht="19.5" customHeight="1" outlineLevel="2">
      <c r="A44" s="24" t="s">
        <v>57</v>
      </c>
      <c r="B44" s="25" t="s">
        <v>58</v>
      </c>
      <c r="C44" s="26" t="s">
        <v>15</v>
      </c>
      <c r="D44" s="27">
        <v>39397</v>
      </c>
      <c r="E44" s="28" t="s">
        <v>32</v>
      </c>
      <c r="F44" s="29">
        <v>0</v>
      </c>
      <c r="G44" s="30">
        <v>0</v>
      </c>
      <c r="H44" s="30">
        <v>0</v>
      </c>
      <c r="I44" s="31">
        <f>G44-H44</f>
        <v>0</v>
      </c>
      <c r="J44" s="32">
        <f>F44-H44</f>
        <v>0</v>
      </c>
    </row>
    <row r="45" spans="1:10" ht="19.5" customHeight="1" outlineLevel="1">
      <c r="A45" s="33"/>
      <c r="B45" s="34" t="s">
        <v>59</v>
      </c>
      <c r="C45" s="35"/>
      <c r="D45" s="36"/>
      <c r="E45" s="37"/>
      <c r="F45" s="38">
        <f>SUBTOTAL(9,F44:F44)</f>
        <v>0</v>
      </c>
      <c r="G45" s="38">
        <f>SUBTOTAL(9,G44:G44)</f>
        <v>0</v>
      </c>
      <c r="H45" s="38">
        <f>SUBTOTAL(9,H44:H44)</f>
        <v>0</v>
      </c>
      <c r="I45" s="38">
        <f>SUBTOTAL(9,I44:I44)</f>
        <v>0</v>
      </c>
      <c r="J45" s="38">
        <f>SUBTOTAL(9,J44:J44)</f>
        <v>0</v>
      </c>
    </row>
    <row r="46" spans="1:10" ht="19.5" customHeight="1" outlineLevel="2">
      <c r="A46" s="24" t="s">
        <v>60</v>
      </c>
      <c r="B46" s="25" t="s">
        <v>61</v>
      </c>
      <c r="C46" s="26" t="s">
        <v>15</v>
      </c>
      <c r="D46" s="27">
        <v>39327</v>
      </c>
      <c r="E46" s="28" t="s">
        <v>18</v>
      </c>
      <c r="F46" s="29">
        <v>0</v>
      </c>
      <c r="G46" s="30">
        <v>0</v>
      </c>
      <c r="H46" s="30">
        <v>0</v>
      </c>
      <c r="I46" s="31">
        <f>G46-H46</f>
        <v>0</v>
      </c>
      <c r="J46" s="32">
        <f>F46-H46</f>
        <v>0</v>
      </c>
    </row>
    <row r="47" spans="1:10" ht="19.5" customHeight="1" outlineLevel="2">
      <c r="A47" s="24"/>
      <c r="B47" s="25"/>
      <c r="C47" s="26" t="s">
        <v>15</v>
      </c>
      <c r="D47" s="27">
        <v>39334</v>
      </c>
      <c r="E47" s="28" t="s">
        <v>18</v>
      </c>
      <c r="F47" s="29">
        <v>22</v>
      </c>
      <c r="G47" s="30">
        <v>0</v>
      </c>
      <c r="H47" s="30">
        <v>0</v>
      </c>
      <c r="I47" s="31">
        <f>G47-H47</f>
        <v>0</v>
      </c>
      <c r="J47" s="32">
        <f>F47-H47</f>
        <v>22</v>
      </c>
    </row>
    <row r="48" spans="1:10" ht="19.5" customHeight="1" outlineLevel="2">
      <c r="A48" s="24"/>
      <c r="B48" s="25"/>
      <c r="C48" s="26" t="s">
        <v>15</v>
      </c>
      <c r="D48" s="27">
        <v>39571</v>
      </c>
      <c r="E48" s="28" t="s">
        <v>16</v>
      </c>
      <c r="F48" s="29">
        <v>0</v>
      </c>
      <c r="G48" s="30">
        <v>0</v>
      </c>
      <c r="H48" s="30">
        <v>0</v>
      </c>
      <c r="I48" s="31">
        <f>G48-H48</f>
        <v>0</v>
      </c>
      <c r="J48" s="32">
        <f>F48-H48</f>
        <v>0</v>
      </c>
    </row>
    <row r="49" spans="1:10" ht="19.5" customHeight="1" outlineLevel="1">
      <c r="A49" s="33"/>
      <c r="B49" s="34" t="s">
        <v>62</v>
      </c>
      <c r="C49" s="35"/>
      <c r="D49" s="36"/>
      <c r="E49" s="37"/>
      <c r="F49" s="38">
        <f>SUBTOTAL(9,F46:F48)</f>
        <v>22</v>
      </c>
      <c r="G49" s="38">
        <f>SUBTOTAL(9,G46:G48)</f>
        <v>0</v>
      </c>
      <c r="H49" s="38">
        <f>SUBTOTAL(9,H46:H48)</f>
        <v>0</v>
      </c>
      <c r="I49" s="38">
        <f>SUBTOTAL(9,I46:I48)</f>
        <v>0</v>
      </c>
      <c r="J49" s="38">
        <f>SUBTOTAL(9,J46:J48)</f>
        <v>22</v>
      </c>
    </row>
    <row r="50" spans="1:10" ht="19.5" customHeight="1" outlineLevel="2">
      <c r="A50" s="24" t="s">
        <v>63</v>
      </c>
      <c r="B50" s="25" t="s">
        <v>64</v>
      </c>
      <c r="C50" s="26" t="s">
        <v>15</v>
      </c>
      <c r="D50" s="27">
        <v>39327</v>
      </c>
      <c r="E50" s="28" t="s">
        <v>16</v>
      </c>
      <c r="F50" s="29">
        <v>0</v>
      </c>
      <c r="G50" s="30">
        <v>0</v>
      </c>
      <c r="H50" s="30">
        <v>0</v>
      </c>
      <c r="I50" s="31">
        <f>G50-H50</f>
        <v>0</v>
      </c>
      <c r="J50" s="32">
        <f>F50-H50</f>
        <v>0</v>
      </c>
    </row>
    <row r="51" spans="1:10" ht="19.5" customHeight="1" outlineLevel="2">
      <c r="A51" s="24"/>
      <c r="B51" s="25"/>
      <c r="C51" s="26" t="s">
        <v>15</v>
      </c>
      <c r="D51" s="27">
        <v>39334</v>
      </c>
      <c r="E51" s="28" t="s">
        <v>16</v>
      </c>
      <c r="F51" s="29">
        <v>29</v>
      </c>
      <c r="G51" s="30">
        <v>0</v>
      </c>
      <c r="H51" s="30">
        <v>0</v>
      </c>
      <c r="I51" s="31">
        <f>G51-H51</f>
        <v>0</v>
      </c>
      <c r="J51" s="32">
        <f>F51-H51</f>
        <v>29</v>
      </c>
    </row>
    <row r="52" spans="1:10" ht="19.5" customHeight="1" outlineLevel="2">
      <c r="A52" s="24"/>
      <c r="B52" s="25"/>
      <c r="C52" s="26" t="s">
        <v>15</v>
      </c>
      <c r="D52" s="27">
        <v>39376</v>
      </c>
      <c r="E52" s="28" t="s">
        <v>22</v>
      </c>
      <c r="F52" s="29">
        <v>29</v>
      </c>
      <c r="G52" s="30">
        <v>0</v>
      </c>
      <c r="H52" s="30">
        <v>0</v>
      </c>
      <c r="I52" s="31">
        <f>G52-H52</f>
        <v>0</v>
      </c>
      <c r="J52" s="32">
        <f>F52-H52</f>
        <v>29</v>
      </c>
    </row>
    <row r="53" spans="1:10" ht="19.5" customHeight="1" outlineLevel="2">
      <c r="A53" s="24"/>
      <c r="B53" s="25"/>
      <c r="C53" s="26" t="s">
        <v>15</v>
      </c>
      <c r="D53" s="27">
        <v>39516</v>
      </c>
      <c r="E53" s="28" t="s">
        <v>16</v>
      </c>
      <c r="F53" s="29">
        <v>0</v>
      </c>
      <c r="G53" s="30">
        <v>0</v>
      </c>
      <c r="H53" s="30">
        <v>0</v>
      </c>
      <c r="I53" s="31">
        <f>G53-H53</f>
        <v>0</v>
      </c>
      <c r="J53" s="32">
        <f>F53-H53</f>
        <v>0</v>
      </c>
    </row>
    <row r="54" spans="1:10" ht="19.5" customHeight="1" outlineLevel="1">
      <c r="A54" s="33"/>
      <c r="B54" s="34" t="s">
        <v>65</v>
      </c>
      <c r="C54" s="35"/>
      <c r="D54" s="36"/>
      <c r="E54" s="37"/>
      <c r="F54" s="38">
        <f>SUBTOTAL(9,F50:F53)</f>
        <v>58</v>
      </c>
      <c r="G54" s="38">
        <f>SUBTOTAL(9,G50:G53)</f>
        <v>0</v>
      </c>
      <c r="H54" s="38">
        <f>SUBTOTAL(9,H50:H53)</f>
        <v>0</v>
      </c>
      <c r="I54" s="38">
        <f>SUBTOTAL(9,I50:I53)</f>
        <v>0</v>
      </c>
      <c r="J54" s="38">
        <f>SUBTOTAL(9,J50:J53)</f>
        <v>58</v>
      </c>
    </row>
    <row r="55" spans="1:10" ht="19.5" customHeight="1" outlineLevel="2">
      <c r="A55" s="24" t="s">
        <v>66</v>
      </c>
      <c r="B55" s="25" t="s">
        <v>21</v>
      </c>
      <c r="C55" s="26" t="s">
        <v>15</v>
      </c>
      <c r="D55" s="27">
        <v>39488</v>
      </c>
      <c r="E55" s="28" t="s">
        <v>67</v>
      </c>
      <c r="F55" s="29">
        <v>0</v>
      </c>
      <c r="G55" s="30">
        <v>0</v>
      </c>
      <c r="H55" s="30">
        <v>0</v>
      </c>
      <c r="I55" s="31">
        <f>G55-H55</f>
        <v>0</v>
      </c>
      <c r="J55" s="32">
        <f>F55-H55</f>
        <v>0</v>
      </c>
    </row>
    <row r="56" spans="1:10" ht="19.5" customHeight="1" outlineLevel="1">
      <c r="A56" s="33"/>
      <c r="B56" s="34" t="s">
        <v>23</v>
      </c>
      <c r="C56" s="35"/>
      <c r="D56" s="36"/>
      <c r="E56" s="37"/>
      <c r="F56" s="38">
        <f>SUBTOTAL(9,F55:F55)</f>
        <v>0</v>
      </c>
      <c r="G56" s="38">
        <f>SUBTOTAL(9,G55:G55)</f>
        <v>0</v>
      </c>
      <c r="H56" s="38">
        <f>SUBTOTAL(9,H55:H55)</f>
        <v>0</v>
      </c>
      <c r="I56" s="38">
        <f>SUBTOTAL(9,I55:I55)</f>
        <v>0</v>
      </c>
      <c r="J56" s="38">
        <f>SUBTOTAL(9,J55:J55)</f>
        <v>0</v>
      </c>
    </row>
    <row r="57" spans="1:10" ht="19.5" customHeight="1" outlineLevel="2">
      <c r="A57" s="24" t="s">
        <v>68</v>
      </c>
      <c r="B57" s="25" t="s">
        <v>69</v>
      </c>
      <c r="C57" s="26" t="s">
        <v>15</v>
      </c>
      <c r="D57" s="27">
        <v>39369</v>
      </c>
      <c r="E57" s="28" t="s">
        <v>16</v>
      </c>
      <c r="F57" s="29">
        <v>0</v>
      </c>
      <c r="G57" s="30">
        <v>0</v>
      </c>
      <c r="H57" s="30">
        <v>0</v>
      </c>
      <c r="I57" s="31">
        <f>G57-H57</f>
        <v>0</v>
      </c>
      <c r="J57" s="32">
        <f>F57-H57</f>
        <v>0</v>
      </c>
    </row>
    <row r="58" spans="1:10" ht="19.5" customHeight="1" outlineLevel="2">
      <c r="A58" s="24"/>
      <c r="B58" s="25"/>
      <c r="C58" s="26" t="s">
        <v>15</v>
      </c>
      <c r="D58" s="27">
        <v>39516</v>
      </c>
      <c r="E58" s="28" t="s">
        <v>16</v>
      </c>
      <c r="F58" s="29">
        <v>0</v>
      </c>
      <c r="G58" s="30">
        <v>0</v>
      </c>
      <c r="H58" s="30">
        <v>0</v>
      </c>
      <c r="I58" s="31">
        <f>G58-H58</f>
        <v>0</v>
      </c>
      <c r="J58" s="32">
        <f>F58-H58</f>
        <v>0</v>
      </c>
    </row>
    <row r="59" spans="1:10" ht="19.5" customHeight="1" outlineLevel="2">
      <c r="A59" s="24"/>
      <c r="B59" s="25"/>
      <c r="C59" s="26" t="s">
        <v>15</v>
      </c>
      <c r="D59" s="27">
        <v>39572</v>
      </c>
      <c r="E59" s="28" t="s">
        <v>18</v>
      </c>
      <c r="F59" s="29">
        <v>22</v>
      </c>
      <c r="G59" s="30">
        <v>0</v>
      </c>
      <c r="H59" s="30">
        <v>0</v>
      </c>
      <c r="I59" s="31">
        <f>G59-H59</f>
        <v>0</v>
      </c>
      <c r="J59" s="32">
        <f>F59-H59</f>
        <v>22</v>
      </c>
    </row>
    <row r="60" spans="1:10" ht="19.5" customHeight="1" outlineLevel="1">
      <c r="A60" s="33"/>
      <c r="B60" s="34" t="s">
        <v>70</v>
      </c>
      <c r="C60" s="35"/>
      <c r="D60" s="36"/>
      <c r="E60" s="37"/>
      <c r="F60" s="38">
        <f>SUBTOTAL(9,F57:F59)</f>
        <v>22</v>
      </c>
      <c r="G60" s="38">
        <f>SUBTOTAL(9,G57:G59)</f>
        <v>0</v>
      </c>
      <c r="H60" s="38">
        <f>SUBTOTAL(9,H57:H59)</f>
        <v>0</v>
      </c>
      <c r="I60" s="38">
        <f>SUBTOTAL(9,I57:I59)</f>
        <v>0</v>
      </c>
      <c r="J60" s="38">
        <f>SUBTOTAL(9,J57:J59)</f>
        <v>22</v>
      </c>
    </row>
    <row r="61" spans="1:10" ht="19.5" customHeight="1" outlineLevel="2">
      <c r="A61" s="24" t="s">
        <v>71</v>
      </c>
      <c r="B61" s="25" t="s">
        <v>72</v>
      </c>
      <c r="C61" s="26" t="s">
        <v>17</v>
      </c>
      <c r="D61" s="27">
        <v>39362</v>
      </c>
      <c r="E61" s="28" t="s">
        <v>49</v>
      </c>
      <c r="F61" s="29">
        <v>29</v>
      </c>
      <c r="G61" s="30">
        <v>0</v>
      </c>
      <c r="H61" s="30">
        <v>0</v>
      </c>
      <c r="I61" s="31">
        <f>G61-H61</f>
        <v>0</v>
      </c>
      <c r="J61" s="32">
        <f>F61-H61</f>
        <v>29</v>
      </c>
    </row>
    <row r="62" spans="1:10" ht="19.5" customHeight="1" outlineLevel="1">
      <c r="A62" s="33"/>
      <c r="B62" s="34" t="s">
        <v>73</v>
      </c>
      <c r="C62" s="35"/>
      <c r="D62" s="36"/>
      <c r="E62" s="37"/>
      <c r="F62" s="38">
        <f>SUBTOTAL(9,F61:F61)</f>
        <v>29</v>
      </c>
      <c r="G62" s="38">
        <f>SUBTOTAL(9,G61:G61)</f>
        <v>0</v>
      </c>
      <c r="H62" s="38">
        <f>SUBTOTAL(9,H61:H61)</f>
        <v>0</v>
      </c>
      <c r="I62" s="38">
        <f>SUBTOTAL(9,I61:I61)</f>
        <v>0</v>
      </c>
      <c r="J62" s="38">
        <f>SUBTOTAL(9,J61:J61)</f>
        <v>29</v>
      </c>
    </row>
    <row r="63" spans="1:10" ht="19.5" customHeight="1" outlineLevel="2">
      <c r="A63" s="24" t="s">
        <v>74</v>
      </c>
      <c r="B63" s="25" t="s">
        <v>75</v>
      </c>
      <c r="C63" s="26" t="s">
        <v>15</v>
      </c>
      <c r="D63" s="27">
        <v>39355</v>
      </c>
      <c r="E63" s="28" t="s">
        <v>18</v>
      </c>
      <c r="F63" s="29">
        <v>0</v>
      </c>
      <c r="G63" s="30">
        <v>0</v>
      </c>
      <c r="H63" s="30">
        <v>0</v>
      </c>
      <c r="I63" s="31">
        <f>G63-H63</f>
        <v>0</v>
      </c>
      <c r="J63" s="32">
        <f>F63-H63</f>
        <v>0</v>
      </c>
    </row>
    <row r="64" spans="1:10" ht="19.5" customHeight="1" outlineLevel="1">
      <c r="A64" s="33"/>
      <c r="B64" s="34" t="s">
        <v>76</v>
      </c>
      <c r="C64" s="35"/>
      <c r="D64" s="36"/>
      <c r="E64" s="37"/>
      <c r="F64" s="38">
        <f>SUBTOTAL(9,F63:F63)</f>
        <v>0</v>
      </c>
      <c r="G64" s="38">
        <f>SUBTOTAL(9,G63:G63)</f>
        <v>0</v>
      </c>
      <c r="H64" s="38">
        <f>SUBTOTAL(9,H63:H63)</f>
        <v>0</v>
      </c>
      <c r="I64" s="38">
        <f>SUBTOTAL(9,I63:I63)</f>
        <v>0</v>
      </c>
      <c r="J64" s="38">
        <f>SUBTOTAL(9,J63:J63)</f>
        <v>0</v>
      </c>
    </row>
    <row r="65" spans="1:10" ht="19.5" customHeight="1" outlineLevel="2">
      <c r="A65" s="24" t="s">
        <v>77</v>
      </c>
      <c r="B65" s="25" t="s">
        <v>78</v>
      </c>
      <c r="C65" s="26" t="s">
        <v>15</v>
      </c>
      <c r="D65" s="27">
        <v>39536</v>
      </c>
      <c r="E65" s="28" t="s">
        <v>79</v>
      </c>
      <c r="F65" s="29">
        <v>22</v>
      </c>
      <c r="G65" s="30">
        <v>0</v>
      </c>
      <c r="H65" s="30">
        <v>0</v>
      </c>
      <c r="I65" s="31">
        <f>G65-H65</f>
        <v>0</v>
      </c>
      <c r="J65" s="32">
        <f>F65-H65</f>
        <v>22</v>
      </c>
    </row>
    <row r="66" spans="1:10" ht="19.5" customHeight="1" outlineLevel="2">
      <c r="A66" s="24"/>
      <c r="B66" s="25"/>
      <c r="C66" s="26" t="s">
        <v>15</v>
      </c>
      <c r="D66" s="27">
        <v>39571</v>
      </c>
      <c r="E66" s="28" t="s">
        <v>79</v>
      </c>
      <c r="F66" s="29">
        <v>22</v>
      </c>
      <c r="G66" s="30">
        <v>0</v>
      </c>
      <c r="H66" s="30">
        <v>0</v>
      </c>
      <c r="I66" s="31">
        <f>G66-H66</f>
        <v>0</v>
      </c>
      <c r="J66" s="32">
        <f>F66-H66</f>
        <v>22</v>
      </c>
    </row>
    <row r="67" spans="1:10" ht="19.5" customHeight="1" outlineLevel="1">
      <c r="A67" s="33"/>
      <c r="B67" s="34" t="s">
        <v>80</v>
      </c>
      <c r="C67" s="35"/>
      <c r="D67" s="36"/>
      <c r="E67" s="37"/>
      <c r="F67" s="38">
        <f>SUBTOTAL(9,F65:F66)</f>
        <v>44</v>
      </c>
      <c r="G67" s="38">
        <f>SUBTOTAL(9,G65:G66)</f>
        <v>0</v>
      </c>
      <c r="H67" s="38">
        <f>SUBTOTAL(9,H65:H66)</f>
        <v>0</v>
      </c>
      <c r="I67" s="38">
        <f>SUBTOTAL(9,I65:I66)</f>
        <v>0</v>
      </c>
      <c r="J67" s="38">
        <f>SUBTOTAL(9,J65:J66)</f>
        <v>44</v>
      </c>
    </row>
    <row r="68" spans="1:10" ht="19.5" customHeight="1" outlineLevel="2">
      <c r="A68" s="24" t="s">
        <v>81</v>
      </c>
      <c r="B68" s="25" t="s">
        <v>82</v>
      </c>
      <c r="C68" s="26" t="s">
        <v>15</v>
      </c>
      <c r="D68" s="27">
        <v>39411</v>
      </c>
      <c r="E68" s="28" t="s">
        <v>18</v>
      </c>
      <c r="F68" s="29">
        <v>0</v>
      </c>
      <c r="G68" s="30">
        <v>0</v>
      </c>
      <c r="H68" s="30">
        <v>0</v>
      </c>
      <c r="I68" s="31">
        <f>G68-H68</f>
        <v>0</v>
      </c>
      <c r="J68" s="32">
        <f>F68-H68</f>
        <v>0</v>
      </c>
    </row>
    <row r="69" spans="1:10" ht="19.5" customHeight="1" outlineLevel="1">
      <c r="A69" s="33"/>
      <c r="B69" s="34" t="s">
        <v>83</v>
      </c>
      <c r="C69" s="35"/>
      <c r="D69" s="36"/>
      <c r="E69" s="37"/>
      <c r="F69" s="38">
        <f>SUBTOTAL(9,F68:F68)</f>
        <v>0</v>
      </c>
      <c r="G69" s="38">
        <f>SUBTOTAL(9,G68:G68)</f>
        <v>0</v>
      </c>
      <c r="H69" s="38">
        <f>SUBTOTAL(9,H68:H68)</f>
        <v>0</v>
      </c>
      <c r="I69" s="38">
        <f>SUBTOTAL(9,I68:I68)</f>
        <v>0</v>
      </c>
      <c r="J69" s="38">
        <f>SUBTOTAL(9,J68:J68)</f>
        <v>0</v>
      </c>
    </row>
    <row r="70" spans="1:10" ht="19.5" customHeight="1" outlineLevel="2">
      <c r="A70" s="24" t="s">
        <v>84</v>
      </c>
      <c r="B70" s="25" t="s">
        <v>85</v>
      </c>
      <c r="C70" s="26" t="s">
        <v>15</v>
      </c>
      <c r="D70" s="27">
        <v>39397</v>
      </c>
      <c r="E70" s="28" t="s">
        <v>16</v>
      </c>
      <c r="F70" s="29">
        <v>0</v>
      </c>
      <c r="G70" s="30">
        <v>0</v>
      </c>
      <c r="H70" s="30">
        <v>0</v>
      </c>
      <c r="I70" s="31">
        <f>G70-H70</f>
        <v>0</v>
      </c>
      <c r="J70" s="32">
        <f>F70-H70</f>
        <v>0</v>
      </c>
    </row>
    <row r="71" spans="1:10" ht="19.5" customHeight="1" outlineLevel="1">
      <c r="A71" s="33"/>
      <c r="B71" s="34" t="s">
        <v>86</v>
      </c>
      <c r="C71" s="35"/>
      <c r="D71" s="36"/>
      <c r="E71" s="37"/>
      <c r="F71" s="38">
        <f>SUBTOTAL(9,F70:F70)</f>
        <v>0</v>
      </c>
      <c r="G71" s="38">
        <f>SUBTOTAL(9,G70:G70)</f>
        <v>0</v>
      </c>
      <c r="H71" s="38">
        <f>SUBTOTAL(9,H70:H70)</f>
        <v>0</v>
      </c>
      <c r="I71" s="38">
        <f>SUBTOTAL(9,I70:I70)</f>
        <v>0</v>
      </c>
      <c r="J71" s="38">
        <f>SUBTOTAL(9,J70:J70)</f>
        <v>0</v>
      </c>
    </row>
    <row r="72" spans="1:10" ht="19.5" customHeight="1" outlineLevel="2">
      <c r="A72" s="24" t="s">
        <v>87</v>
      </c>
      <c r="B72" s="25" t="s">
        <v>88</v>
      </c>
      <c r="C72" s="26" t="s">
        <v>15</v>
      </c>
      <c r="D72" s="27">
        <v>39432</v>
      </c>
      <c r="E72" s="28" t="s">
        <v>89</v>
      </c>
      <c r="F72" s="29">
        <v>0</v>
      </c>
      <c r="G72" s="30">
        <v>0</v>
      </c>
      <c r="H72" s="30">
        <v>0</v>
      </c>
      <c r="I72" s="31">
        <f>G72-H72</f>
        <v>0</v>
      </c>
      <c r="J72" s="32">
        <f>F72-H72</f>
        <v>0</v>
      </c>
    </row>
    <row r="73" spans="1:10" ht="19.5" customHeight="1" outlineLevel="1">
      <c r="A73" s="33"/>
      <c r="B73" s="34" t="s">
        <v>90</v>
      </c>
      <c r="C73" s="35"/>
      <c r="D73" s="36"/>
      <c r="E73" s="37"/>
      <c r="F73" s="38">
        <f>SUBTOTAL(9,F72:F72)</f>
        <v>0</v>
      </c>
      <c r="G73" s="38">
        <f>SUBTOTAL(9,G72:G72)</f>
        <v>0</v>
      </c>
      <c r="H73" s="38">
        <f>SUBTOTAL(9,H72:H72)</f>
        <v>0</v>
      </c>
      <c r="I73" s="38">
        <f>SUBTOTAL(9,I72:I72)</f>
        <v>0</v>
      </c>
      <c r="J73" s="38">
        <f>SUBTOTAL(9,J72:J72)</f>
        <v>0</v>
      </c>
    </row>
    <row r="74" spans="1:10" ht="19.5" customHeight="1" thickBot="1">
      <c r="A74" s="40"/>
      <c r="B74" s="41"/>
      <c r="C74" s="42"/>
      <c r="D74" s="43"/>
      <c r="E74" s="28"/>
      <c r="F74" s="44"/>
      <c r="G74" s="45"/>
      <c r="H74" s="45"/>
      <c r="I74" s="46"/>
      <c r="J74" s="47"/>
    </row>
    <row r="75" spans="1:10" ht="19.5" customHeight="1" thickBot="1">
      <c r="A75" s="48"/>
      <c r="B75" s="49"/>
      <c r="C75" s="50" t="s">
        <v>91</v>
      </c>
      <c r="D75" s="51"/>
      <c r="E75" s="52">
        <f>COUNTA(A7:A74)</f>
        <v>23</v>
      </c>
      <c r="F75" s="53">
        <f>SUBTOTAL(9,F7:F74)</f>
        <v>694</v>
      </c>
      <c r="G75" s="53">
        <f>SUBTOTAL(9,G7:G74)</f>
        <v>0</v>
      </c>
      <c r="H75" s="53">
        <f>SUBTOTAL(9,H7:H74)</f>
        <v>0</v>
      </c>
      <c r="I75" s="53">
        <f>SUBTOTAL(9,I7:I74)</f>
        <v>0</v>
      </c>
      <c r="J75" s="53">
        <f>SUBTOTAL(9,J7:J74)</f>
        <v>694</v>
      </c>
    </row>
    <row r="76" spans="1:10" ht="19.5" customHeight="1" thickBot="1">
      <c r="A76" s="54"/>
      <c r="B76" s="54"/>
      <c r="C76" s="55"/>
      <c r="D76" s="56"/>
      <c r="E76" s="54"/>
      <c r="F76" s="54"/>
      <c r="G76" s="57">
        <f>+G75/F75</f>
        <v>0</v>
      </c>
      <c r="H76" s="57">
        <f>+H75/F75</f>
        <v>0</v>
      </c>
      <c r="I76" s="58">
        <f>+I75/F75</f>
        <v>0</v>
      </c>
      <c r="J76" s="59">
        <f>+J75/F75</f>
        <v>1</v>
      </c>
    </row>
    <row r="80" spans="1:5" ht="19.5" customHeight="1">
      <c r="A80" s="60" t="s">
        <v>92</v>
      </c>
      <c r="B80" s="61"/>
      <c r="C80" s="62" t="s">
        <v>93</v>
      </c>
      <c r="D80" s="63">
        <f>F9+F13+F22+F25+F29+F33+F37+F43+F49+F54+F60</f>
        <v>621</v>
      </c>
      <c r="E80" s="64">
        <f>D80/F75</f>
        <v>0.8948126801152738</v>
      </c>
    </row>
    <row r="81" spans="1:5" ht="19.5" customHeight="1">
      <c r="A81" s="65"/>
      <c r="B81" s="66"/>
      <c r="C81" s="62" t="s">
        <v>94</v>
      </c>
      <c r="D81" s="63">
        <f>F62+F67</f>
        <v>73</v>
      </c>
      <c r="E81" s="64">
        <f>D81/F75</f>
        <v>0.10518731988472622</v>
      </c>
    </row>
    <row r="82" spans="1:5" ht="19.5" customHeight="1">
      <c r="A82" s="67"/>
      <c r="B82" s="68"/>
      <c r="C82" s="62" t="s">
        <v>95</v>
      </c>
      <c r="D82" s="63">
        <f>SUM(D80:D81)</f>
        <v>694</v>
      </c>
      <c r="E82" s="69">
        <f>SUM(E80:E81)</f>
        <v>1</v>
      </c>
    </row>
  </sheetData>
  <sheetProtection/>
  <mergeCells count="12">
    <mergeCell ref="C75:D75"/>
    <mergeCell ref="A80:B82"/>
    <mergeCell ref="A2:J2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5" right="0.35" top="0.28" bottom="0.54" header="0.15" footer="0.13"/>
  <pageSetup horizontalDpi="600" verticalDpi="600" orientation="portrait" paperSize="9" scale="56" r:id="rId2"/>
  <headerFooter alignWithMargins="0">
    <oddFooter>&amp;CPage &amp;P/&amp;N&amp;R&amp;A
&amp;F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</dc:creator>
  <cp:keywords/>
  <dc:description/>
  <cp:lastModifiedBy>Lothar</cp:lastModifiedBy>
  <dcterms:created xsi:type="dcterms:W3CDTF">2012-01-14T09:36:06Z</dcterms:created>
  <dcterms:modified xsi:type="dcterms:W3CDTF">2012-01-14T09:36:40Z</dcterms:modified>
  <cp:category/>
  <cp:version/>
  <cp:contentType/>
  <cp:contentStatus/>
</cp:coreProperties>
</file>