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75" activeTab="0"/>
  </bookViews>
  <sheets>
    <sheet name="Cl Seniors - 18" sheetId="1" r:id="rId1"/>
  </sheets>
  <externalReferences>
    <externalReference r:id="rId4"/>
  </externalReferences>
  <definedNames>
    <definedName name="_xlnm.Print_Area" localSheetId="0">'Cl Seniors - 18'!$A$1:$AE$31</definedName>
  </definedNames>
  <calcPr fullCalcOnLoad="1"/>
</workbook>
</file>

<file path=xl/sharedStrings.xml><?xml version="1.0" encoding="utf-8"?>
<sst xmlns="http://schemas.openxmlformats.org/spreadsheetml/2006/main" count="67" uniqueCount="44">
  <si>
    <t>F.C.L.   SAISON 2005/2006</t>
  </si>
  <si>
    <t>CLASSEMENT EQUIPES SENIORS  -  18 Ans</t>
  </si>
  <si>
    <t>Seniors A - PH Groupe B</t>
  </si>
  <si>
    <t>Seniors B - 2ème Division Groupe N</t>
  </si>
  <si>
    <t>18 Ans  Promotion Groupe D</t>
  </si>
  <si>
    <t>EQUIPES</t>
  </si>
  <si>
    <t>POINTS</t>
  </si>
  <si>
    <t>J</t>
  </si>
  <si>
    <t>G</t>
  </si>
  <si>
    <t>N</t>
  </si>
  <si>
    <t>P</t>
  </si>
  <si>
    <t>BUTS</t>
  </si>
  <si>
    <t>C</t>
  </si>
  <si>
    <t>#</t>
  </si>
  <si>
    <t>CREUTZWALD</t>
  </si>
  <si>
    <t>COCHEREN</t>
  </si>
  <si>
    <t>LONGEVILLE</t>
  </si>
  <si>
    <t>REDING</t>
  </si>
  <si>
    <t>LAUDREFANG</t>
  </si>
  <si>
    <t>CREHANGE FAULQ</t>
  </si>
  <si>
    <t>LAXOU</t>
  </si>
  <si>
    <t>LONGEVILLE 2</t>
  </si>
  <si>
    <t>JEANNE D'ARC</t>
  </si>
  <si>
    <t>VANDOEUVRE 2</t>
  </si>
  <si>
    <t>ROSBRUCK 2</t>
  </si>
  <si>
    <t>FALCK / DALEM</t>
  </si>
  <si>
    <t>GOSSELMING</t>
  </si>
  <si>
    <t>JEANNE D'ARC 2</t>
  </si>
  <si>
    <t>COURCELLES CHAUSSY</t>
  </si>
  <si>
    <t>GROSBLIEDERSTROFF</t>
  </si>
  <si>
    <t>HOMBOURG CHENES 2</t>
  </si>
  <si>
    <t>DELME / SOLGNE</t>
  </si>
  <si>
    <t>TETING SUR NIED</t>
  </si>
  <si>
    <t>FREYMING HOCHWALD 2</t>
  </si>
  <si>
    <t>PETITE ROSSELLE</t>
  </si>
  <si>
    <t>PORCELETTE 2</t>
  </si>
  <si>
    <t>PORCELETTE</t>
  </si>
  <si>
    <t>MORHANGE</t>
  </si>
  <si>
    <t>CARLING 2</t>
  </si>
  <si>
    <t>CHÂTEAU SALINS</t>
  </si>
  <si>
    <t>LUDRES</t>
  </si>
  <si>
    <t>HAM 2</t>
  </si>
  <si>
    <t>FOLSCHVILLER</t>
  </si>
  <si>
    <t>DELME SOLGNE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</si>
</sst>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MS Sans Serif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36"/>
      <name val="Bookman Old Style"/>
      <family val="1"/>
    </font>
    <font>
      <sz val="18"/>
      <name val="Bookman Old Style"/>
      <family val="1"/>
    </font>
    <font>
      <b/>
      <sz val="24"/>
      <name val="Bookman Old Style"/>
      <family val="1"/>
    </font>
    <font>
      <b/>
      <sz val="14"/>
      <name val="Bookman Old Style"/>
      <family val="0"/>
    </font>
    <font>
      <b/>
      <sz val="14"/>
      <name val="Helv"/>
      <family val="0"/>
    </font>
    <font>
      <sz val="14"/>
      <name val="MS Sans Serif"/>
      <family val="0"/>
    </font>
    <font>
      <b/>
      <sz val="14"/>
      <color indexed="16"/>
      <name val="Helv"/>
      <family val="0"/>
    </font>
    <font>
      <b/>
      <sz val="12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sz val="14"/>
      <name val="Bookman Old Style"/>
      <family val="0"/>
    </font>
    <font>
      <sz val="10"/>
      <name val="Arial"/>
      <family val="0"/>
    </font>
    <font>
      <b/>
      <sz val="14"/>
      <color indexed="10"/>
      <name val="Bookman Old Style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9"/>
        <bgColor indexed="42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1" fillId="27" borderId="3" applyNumberFormat="0" applyFont="0" applyAlignment="0" applyProtection="0"/>
    <xf numFmtId="0" fontId="36" fillId="28" borderId="1" applyNumberFormat="0" applyAlignment="0" applyProtection="0"/>
    <xf numFmtId="44" fontId="29" fillId="0" borderId="0" applyFont="0" applyFill="0" applyBorder="0" applyAlignment="0" applyProtection="0"/>
    <xf numFmtId="0" fontId="37" fillId="2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8" fillId="30" borderId="0" applyNumberFormat="0" applyBorder="0" applyAlignment="0" applyProtection="0"/>
    <xf numFmtId="0" fontId="29" fillId="0" borderId="0">
      <alignment/>
      <protection/>
    </xf>
    <xf numFmtId="9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0" borderId="0" xfId="0" applyFont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18" xfId="0" applyFont="1" applyBorder="1" applyAlignment="1">
      <alignment horizontal="centerContinuous"/>
    </xf>
    <xf numFmtId="0" fontId="24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5" fillId="0" borderId="22" xfId="0" applyFont="1" applyFill="1" applyBorder="1" applyAlignment="1" applyProtection="1">
      <alignment horizontal="left" vertical="center"/>
      <protection/>
    </xf>
    <xf numFmtId="0" fontId="26" fillId="0" borderId="23" xfId="0" applyFont="1" applyBorder="1" applyAlignment="1" applyProtection="1">
      <alignment horizontal="center" vertical="center"/>
      <protection/>
    </xf>
    <xf numFmtId="0" fontId="27" fillId="34" borderId="24" xfId="0" applyFont="1" applyFill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5" fillId="0" borderId="26" xfId="51" applyFont="1" applyFill="1" applyBorder="1" applyAlignment="1" applyProtection="1">
      <alignment horizontal="left" vertical="center"/>
      <protection/>
    </xf>
    <xf numFmtId="0" fontId="26" fillId="35" borderId="23" xfId="0" applyFont="1" applyFill="1" applyBorder="1" applyAlignment="1" applyProtection="1">
      <alignment horizontal="center" vertical="center"/>
      <protection/>
    </xf>
    <xf numFmtId="0" fontId="27" fillId="36" borderId="24" xfId="0" applyFont="1" applyFill="1" applyBorder="1" applyAlignment="1" applyProtection="1">
      <alignment horizontal="center" vertical="center"/>
      <protection/>
    </xf>
    <xf numFmtId="0" fontId="27" fillId="35" borderId="24" xfId="0" applyFont="1" applyFill="1" applyBorder="1" applyAlignment="1" applyProtection="1">
      <alignment horizontal="center" vertical="center"/>
      <protection/>
    </xf>
    <xf numFmtId="0" fontId="27" fillId="34" borderId="25" xfId="0" applyFont="1" applyFill="1" applyBorder="1" applyAlignment="1" applyProtection="1">
      <alignment horizontal="center" vertical="center"/>
      <protection/>
    </xf>
    <xf numFmtId="0" fontId="25" fillId="37" borderId="27" xfId="0" applyFont="1" applyFill="1" applyBorder="1" applyAlignment="1" applyProtection="1">
      <alignment horizontal="left" vertical="center"/>
      <protection/>
    </xf>
    <xf numFmtId="0" fontId="26" fillId="37" borderId="23" xfId="0" applyFont="1" applyFill="1" applyBorder="1" applyAlignment="1" applyProtection="1">
      <alignment horizontal="center" vertical="center"/>
      <protection/>
    </xf>
    <xf numFmtId="0" fontId="27" fillId="37" borderId="24" xfId="0" applyFont="1" applyFill="1" applyBorder="1" applyAlignment="1" applyProtection="1">
      <alignment horizontal="center" vertical="center"/>
      <protection/>
    </xf>
    <xf numFmtId="0" fontId="27" fillId="37" borderId="25" xfId="0" applyFont="1" applyFill="1" applyBorder="1" applyAlignment="1" applyProtection="1">
      <alignment horizontal="center" vertical="center"/>
      <protection/>
    </xf>
    <xf numFmtId="0" fontId="25" fillId="0" borderId="22" xfId="0" applyFont="1" applyBorder="1" applyAlignment="1" applyProtection="1">
      <alignment horizontal="left" vertical="center"/>
      <protection/>
    </xf>
    <xf numFmtId="0" fontId="27" fillId="35" borderId="25" xfId="0" applyFont="1" applyFill="1" applyBorder="1" applyAlignment="1" applyProtection="1">
      <alignment horizontal="center" vertical="center"/>
      <protection/>
    </xf>
    <xf numFmtId="0" fontId="25" fillId="0" borderId="27" xfId="51" applyFont="1" applyFill="1" applyBorder="1" applyAlignment="1" applyProtection="1">
      <alignment horizontal="left" vertical="center"/>
      <protection/>
    </xf>
    <xf numFmtId="0" fontId="27" fillId="0" borderId="24" xfId="0" applyFont="1" applyFill="1" applyBorder="1" applyAlignment="1" applyProtection="1">
      <alignment horizontal="center" vertical="center"/>
      <protection/>
    </xf>
    <xf numFmtId="0" fontId="25" fillId="34" borderId="27" xfId="0" applyFont="1" applyFill="1" applyBorder="1" applyAlignment="1" applyProtection="1">
      <alignment horizontal="left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7" fillId="0" borderId="25" xfId="0" applyFont="1" applyFill="1" applyBorder="1" applyAlignment="1" applyProtection="1">
      <alignment horizontal="center" vertical="center"/>
      <protection/>
    </xf>
    <xf numFmtId="0" fontId="25" fillId="0" borderId="27" xfId="0" applyFont="1" applyBorder="1" applyAlignment="1" applyProtection="1">
      <alignment horizontal="left" vertical="center"/>
      <protection/>
    </xf>
    <xf numFmtId="0" fontId="25" fillId="38" borderId="27" xfId="51" applyFont="1" applyFill="1" applyBorder="1" applyAlignment="1" applyProtection="1">
      <alignment horizontal="left" vertical="center"/>
      <protection/>
    </xf>
    <xf numFmtId="0" fontId="27" fillId="39" borderId="24" xfId="0" applyFont="1" applyFill="1" applyBorder="1" applyAlignment="1" applyProtection="1">
      <alignment horizontal="center" vertical="center"/>
      <protection/>
    </xf>
    <xf numFmtId="0" fontId="25" fillId="0" borderId="27" xfId="0" applyFont="1" applyFill="1" applyBorder="1" applyAlignment="1" applyProtection="1">
      <alignment horizontal="left" vertical="center"/>
      <protection/>
    </xf>
    <xf numFmtId="0" fontId="25" fillId="0" borderId="22" xfId="51" applyFont="1" applyFill="1" applyBorder="1" applyAlignment="1" applyProtection="1">
      <alignment horizontal="left" vertical="center"/>
      <protection/>
    </xf>
    <xf numFmtId="0" fontId="25" fillId="35" borderId="27" xfId="0" applyFont="1" applyFill="1" applyBorder="1" applyAlignment="1" applyProtection="1">
      <alignment horizontal="left" vertical="center"/>
      <protection/>
    </xf>
    <xf numFmtId="0" fontId="25" fillId="35" borderId="22" xfId="51" applyFont="1" applyFill="1" applyBorder="1" applyAlignment="1" applyProtection="1">
      <alignment horizontal="left" vertical="center"/>
      <protection/>
    </xf>
    <xf numFmtId="0" fontId="26" fillId="34" borderId="23" xfId="0" applyFont="1" applyFill="1" applyBorder="1" applyAlignment="1" applyProtection="1">
      <alignment horizontal="center" vertical="center"/>
      <protection/>
    </xf>
    <xf numFmtId="0" fontId="28" fillId="34" borderId="24" xfId="0" applyFont="1" applyFill="1" applyBorder="1" applyAlignment="1" applyProtection="1">
      <alignment horizontal="center" vertical="center"/>
      <protection/>
    </xf>
    <xf numFmtId="0" fontId="25" fillId="34" borderId="22" xfId="51" applyFont="1" applyFill="1" applyBorder="1" applyAlignment="1" applyProtection="1">
      <alignment horizontal="left" vertical="center"/>
      <protection/>
    </xf>
    <xf numFmtId="0" fontId="26" fillId="0" borderId="28" xfId="0" applyFont="1" applyFill="1" applyBorder="1" applyAlignment="1" applyProtection="1">
      <alignment horizontal="center" vertical="center"/>
      <protection/>
    </xf>
    <xf numFmtId="0" fontId="27" fillId="0" borderId="29" xfId="0" applyFont="1" applyFill="1" applyBorder="1" applyAlignment="1" applyProtection="1">
      <alignment horizontal="center" vertical="center"/>
      <protection/>
    </xf>
    <xf numFmtId="0" fontId="27" fillId="0" borderId="30" xfId="0" applyFont="1" applyFill="1" applyBorder="1" applyAlignment="1" applyProtection="1">
      <alignment horizontal="center" vertical="center"/>
      <protection/>
    </xf>
    <xf numFmtId="0" fontId="25" fillId="34" borderId="22" xfId="0" applyFont="1" applyFill="1" applyBorder="1" applyAlignment="1" applyProtection="1">
      <alignment horizontal="left" vertical="center"/>
      <protection/>
    </xf>
    <xf numFmtId="0" fontId="25" fillId="35" borderId="22" xfId="0" applyFont="1" applyFill="1" applyBorder="1" applyAlignment="1" applyProtection="1">
      <alignment horizontal="left" vertical="center"/>
      <protection/>
    </xf>
    <xf numFmtId="0" fontId="26" fillId="34" borderId="31" xfId="0" applyFont="1" applyFill="1" applyBorder="1" applyAlignment="1" applyProtection="1">
      <alignment horizontal="center" vertical="center"/>
      <protection/>
    </xf>
    <xf numFmtId="0" fontId="25" fillId="34" borderId="32" xfId="0" applyFont="1" applyFill="1" applyBorder="1" applyAlignment="1" applyProtection="1">
      <alignment horizontal="left" vertical="center"/>
      <protection/>
    </xf>
    <xf numFmtId="0" fontId="26" fillId="0" borderId="33" xfId="0" applyFont="1" applyBorder="1" applyAlignment="1" applyProtection="1">
      <alignment horizontal="center" vertical="center"/>
      <protection/>
    </xf>
    <xf numFmtId="0" fontId="27" fillId="34" borderId="34" xfId="0" applyFont="1" applyFill="1" applyBorder="1" applyAlignment="1" applyProtection="1">
      <alignment horizontal="center" vertical="center"/>
      <protection/>
    </xf>
    <xf numFmtId="0" fontId="27" fillId="0" borderId="30" xfId="0" applyFont="1" applyBorder="1" applyAlignment="1" applyProtection="1">
      <alignment horizontal="center" vertical="center"/>
      <protection/>
    </xf>
    <xf numFmtId="0" fontId="26" fillId="0" borderId="31" xfId="0" applyFont="1" applyFill="1" applyBorder="1" applyAlignment="1" applyProtection="1">
      <alignment horizontal="center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27" fillId="0" borderId="34" xfId="0" applyFont="1" applyFill="1" applyBorder="1" applyAlignment="1" applyProtection="1">
      <alignment horizontal="center" vertical="center"/>
      <protection/>
    </xf>
    <xf numFmtId="0" fontId="25" fillId="34" borderId="36" xfId="51" applyFont="1" applyFill="1" applyBorder="1" applyAlignment="1" applyProtection="1">
      <alignment horizontal="left" vertical="center"/>
      <protection/>
    </xf>
    <xf numFmtId="0" fontId="27" fillId="0" borderId="37" xfId="0" applyFont="1" applyFill="1" applyBorder="1" applyAlignment="1" applyProtection="1">
      <alignment horizontal="center" vertical="center"/>
      <protection/>
    </xf>
    <xf numFmtId="0" fontId="27" fillId="34" borderId="38" xfId="0" applyFont="1" applyFill="1" applyBorder="1" applyAlignment="1" applyProtection="1">
      <alignment horizontal="center" vertical="center"/>
      <protection/>
    </xf>
    <xf numFmtId="0" fontId="27" fillId="0" borderId="39" xfId="0" applyFont="1" applyFill="1" applyBorder="1" applyAlignment="1" applyProtection="1">
      <alignment horizontal="center" vertical="center"/>
      <protection/>
    </xf>
    <xf numFmtId="0" fontId="25" fillId="38" borderId="27" xfId="0" applyFont="1" applyFill="1" applyBorder="1" applyAlignment="1" applyProtection="1">
      <alignment horizontal="left" vertical="center"/>
      <protection/>
    </xf>
    <xf numFmtId="0" fontId="26" fillId="37" borderId="40" xfId="0" applyFont="1" applyFill="1" applyBorder="1" applyAlignment="1" applyProtection="1">
      <alignment horizontal="center" vertical="center"/>
      <protection/>
    </xf>
    <xf numFmtId="0" fontId="27" fillId="38" borderId="25" xfId="0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Continuous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5" fillId="35" borderId="41" xfId="0" applyFont="1" applyFill="1" applyBorder="1" applyAlignment="1" applyProtection="1">
      <alignment horizontal="centerContinuous" vertical="center"/>
      <protection/>
    </xf>
    <xf numFmtId="0" fontId="21" fillId="35" borderId="41" xfId="0" applyFont="1" applyFill="1" applyBorder="1" applyAlignment="1" applyProtection="1">
      <alignment horizontal="center" vertical="center"/>
      <protection/>
    </xf>
    <xf numFmtId="0" fontId="28" fillId="34" borderId="41" xfId="0" applyFont="1" applyFill="1" applyBorder="1" applyAlignment="1" applyProtection="1">
      <alignment horizontal="center" vertical="center"/>
      <protection/>
    </xf>
    <xf numFmtId="0" fontId="28" fillId="35" borderId="41" xfId="0" applyFont="1" applyFill="1" applyBorder="1" applyAlignment="1" applyProtection="1">
      <alignment horizontal="center" vertical="center"/>
      <protection/>
    </xf>
    <xf numFmtId="0" fontId="26" fillId="34" borderId="19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0" borderId="43" xfId="0" applyFont="1" applyBorder="1" applyAlignment="1" applyProtection="1">
      <alignment horizontal="center" vertical="center"/>
      <protection/>
    </xf>
    <xf numFmtId="0" fontId="25" fillId="0" borderId="41" xfId="0" applyFont="1" applyBorder="1" applyAlignment="1" applyProtection="1">
      <alignment horizontal="centerContinuous" vertical="center"/>
      <protection/>
    </xf>
    <xf numFmtId="0" fontId="21" fillId="0" borderId="41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5" fillId="35" borderId="0" xfId="0" applyFont="1" applyFill="1" applyBorder="1" applyAlignment="1" applyProtection="1">
      <alignment horizontal="centerContinuous" vertical="center"/>
      <protection/>
    </xf>
    <xf numFmtId="0" fontId="21" fillId="35" borderId="0" xfId="0" applyFont="1" applyFill="1" applyBorder="1" applyAlignment="1" applyProtection="1">
      <alignment horizontal="center" vertical="center"/>
      <protection/>
    </xf>
    <xf numFmtId="0" fontId="28" fillId="35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centerContinuous"/>
    </xf>
    <xf numFmtId="0" fontId="0" fillId="0" borderId="0" xfId="0" applyAlignment="1" quotePrefix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Couleurs maillo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47625</xdr:rowOff>
    </xdr:from>
    <xdr:to>
      <xdr:col>22</xdr:col>
      <xdr:colOff>304800</xdr:colOff>
      <xdr:row>8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4000500" y="923925"/>
          <a:ext cx="11372850" cy="12382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thar\Documents\Fcl\Saison%202005%20-%202006\Saison%202005%20-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ueurs seniors non en règle"/>
      <sheetName val="Joueurs 18 ans non en règle"/>
      <sheetName val="Cotisation demi tarif"/>
      <sheetName val="Effectifs Seniors"/>
      <sheetName val="Effectifs 18 Ans"/>
      <sheetName val="A gr B"/>
      <sheetName val="B gr N"/>
      <sheetName val="18 gr D"/>
      <sheetName val="Cl Seniors - 18"/>
      <sheetName val="15 gr C"/>
      <sheetName val="13 gr C"/>
      <sheetName val="Benj Excellence gr F 1ere Phase"/>
      <sheetName val="Benj  Promotion gr G 1ere Phase"/>
      <sheetName val="Cl Jeunes Phase 1"/>
      <sheetName val="Convoc A B 18"/>
      <sheetName val="Convoc A B"/>
      <sheetName val="Convoc 18 Ans"/>
      <sheetName val="Couleurs Maillots"/>
      <sheetName val="Code Minitel"/>
      <sheetName val="Déplacements"/>
      <sheetName val="Arbitres"/>
      <sheetName val="Téléphone"/>
      <sheetName val="Suivi Sanctions"/>
      <sheetName val="Fair-Play Fcl A"/>
      <sheetName val="Suivi cartons Fcl"/>
      <sheetName val="Suivi cartons A - B"/>
      <sheetName val="Inventaire armoire séniors"/>
      <sheetName val="Inventaire armoire vétéran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showGridLines="0" tabSelected="1" zoomScale="70" zoomScaleNormal="70" zoomScalePageLayoutView="0" workbookViewId="0" topLeftCell="A2">
      <selection activeCell="N10" sqref="N10"/>
    </sheetView>
  </sheetViews>
  <sheetFormatPr defaultColWidth="11.421875" defaultRowHeight="12.75"/>
  <cols>
    <col min="1" max="1" width="3.7109375" style="0" customWidth="1"/>
    <col min="2" max="2" width="30.7109375" style="90" customWidth="1"/>
    <col min="3" max="3" width="11.7109375" style="0" customWidth="1"/>
    <col min="4" max="10" width="6.7109375" style="0" customWidth="1"/>
    <col min="11" max="11" width="3.7109375" style="0" customWidth="1"/>
    <col min="12" max="12" width="35.8515625" style="0" customWidth="1"/>
    <col min="13" max="13" width="11.7109375" style="0" customWidth="1"/>
    <col min="14" max="20" width="6.7109375" style="0" customWidth="1"/>
    <col min="21" max="21" width="3.8515625" style="0" customWidth="1"/>
    <col min="22" max="22" width="30.7109375" style="0" customWidth="1"/>
    <col min="23" max="23" width="11.7109375" style="0" customWidth="1"/>
    <col min="24" max="30" width="6.7109375" style="0" customWidth="1"/>
    <col min="31" max="31" width="3.7109375" style="0" customWidth="1"/>
  </cols>
  <sheetData>
    <row r="1" spans="1:31" ht="18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AE1" s="1"/>
    </row>
    <row r="2" spans="1:31" ht="18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AE2" s="1"/>
    </row>
    <row r="3" spans="1:31" ht="18.7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AE3" s="1"/>
    </row>
    <row r="4" spans="1:31" ht="12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AE4" s="1"/>
    </row>
    <row r="5" spans="1:31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AE5" s="1"/>
    </row>
    <row r="6" spans="1:31" s="5" customFormat="1" ht="36" customHeight="1">
      <c r="A6" s="3"/>
      <c r="B6" s="4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3"/>
    </row>
    <row r="7" spans="1:31" s="5" customFormat="1" ht="36" customHeight="1">
      <c r="A7" s="3"/>
      <c r="B7" s="4" t="s">
        <v>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3"/>
    </row>
    <row r="8" spans="1:31" ht="12.75">
      <c r="A8" s="1"/>
      <c r="B8" s="2"/>
      <c r="C8" s="1"/>
      <c r="D8" s="1"/>
      <c r="E8" s="1"/>
      <c r="F8" s="1"/>
      <c r="G8" s="1"/>
      <c r="H8" s="1"/>
      <c r="I8" s="1"/>
      <c r="J8" s="1"/>
      <c r="K8" s="1"/>
      <c r="AE8" s="1"/>
    </row>
    <row r="9" spans="1:31" ht="12.7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AE9" s="1"/>
    </row>
    <row r="10" spans="1:31" ht="166.5" customHeight="1" thickBot="1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AE10" s="1"/>
    </row>
    <row r="11" spans="1:31" s="10" customFormat="1" ht="40.5" customHeight="1" thickBot="1" thickTop="1">
      <c r="A11" s="6"/>
      <c r="B11" s="7" t="s">
        <v>2</v>
      </c>
      <c r="C11" s="8"/>
      <c r="D11" s="8"/>
      <c r="E11" s="8"/>
      <c r="F11" s="8"/>
      <c r="G11" s="8"/>
      <c r="H11" s="8"/>
      <c r="I11" s="8"/>
      <c r="J11" s="9"/>
      <c r="K11" s="6"/>
      <c r="L11" s="7" t="s">
        <v>3</v>
      </c>
      <c r="M11" s="8"/>
      <c r="N11" s="8"/>
      <c r="O11" s="8"/>
      <c r="P11" s="8"/>
      <c r="Q11" s="8"/>
      <c r="R11" s="8"/>
      <c r="S11" s="8"/>
      <c r="T11" s="9"/>
      <c r="V11" s="7" t="s">
        <v>4</v>
      </c>
      <c r="W11" s="8"/>
      <c r="X11" s="8"/>
      <c r="Y11" s="8"/>
      <c r="Z11" s="8"/>
      <c r="AA11" s="8"/>
      <c r="AB11" s="8"/>
      <c r="AC11" s="8"/>
      <c r="AD11" s="9"/>
      <c r="AE11" s="6"/>
    </row>
    <row r="12" spans="1:31" ht="27.75" customHeight="1" thickBot="1" thickTop="1">
      <c r="A12" s="1"/>
      <c r="B12" s="11" t="s">
        <v>5</v>
      </c>
      <c r="C12" s="12" t="s">
        <v>6</v>
      </c>
      <c r="D12" s="12" t="s">
        <v>7</v>
      </c>
      <c r="E12" s="12" t="s">
        <v>8</v>
      </c>
      <c r="F12" s="12" t="s">
        <v>9</v>
      </c>
      <c r="G12" s="12" t="s">
        <v>10</v>
      </c>
      <c r="H12" s="13" t="s">
        <v>11</v>
      </c>
      <c r="I12" s="14"/>
      <c r="J12" s="15"/>
      <c r="K12" s="16"/>
      <c r="L12" s="11" t="s">
        <v>5</v>
      </c>
      <c r="M12" s="12" t="s">
        <v>6</v>
      </c>
      <c r="N12" s="12" t="s">
        <v>7</v>
      </c>
      <c r="O12" s="12" t="s">
        <v>8</v>
      </c>
      <c r="P12" s="12" t="s">
        <v>9</v>
      </c>
      <c r="Q12" s="12" t="s">
        <v>10</v>
      </c>
      <c r="R12" s="13" t="s">
        <v>11</v>
      </c>
      <c r="S12" s="14"/>
      <c r="T12" s="15"/>
      <c r="U12" s="16"/>
      <c r="V12" s="11" t="s">
        <v>5</v>
      </c>
      <c r="W12" s="12" t="s">
        <v>6</v>
      </c>
      <c r="X12" s="12" t="s">
        <v>7</v>
      </c>
      <c r="Y12" s="12" t="s">
        <v>8</v>
      </c>
      <c r="Z12" s="12" t="s">
        <v>9</v>
      </c>
      <c r="AA12" s="12" t="s">
        <v>10</v>
      </c>
      <c r="AB12" s="13" t="s">
        <v>11</v>
      </c>
      <c r="AC12" s="14"/>
      <c r="AD12" s="15"/>
      <c r="AE12" s="1"/>
    </row>
    <row r="13" spans="1:31" ht="27.75" customHeight="1" thickBot="1">
      <c r="A13" s="1"/>
      <c r="B13" s="17"/>
      <c r="C13" s="18"/>
      <c r="D13" s="18"/>
      <c r="E13" s="18"/>
      <c r="F13" s="18"/>
      <c r="G13" s="18"/>
      <c r="H13" s="19" t="s">
        <v>10</v>
      </c>
      <c r="I13" s="19" t="s">
        <v>12</v>
      </c>
      <c r="J13" s="20" t="s">
        <v>13</v>
      </c>
      <c r="K13" s="21"/>
      <c r="L13" s="17"/>
      <c r="M13" s="18"/>
      <c r="N13" s="18"/>
      <c r="O13" s="18"/>
      <c r="P13" s="18"/>
      <c r="Q13" s="18"/>
      <c r="R13" s="19" t="s">
        <v>10</v>
      </c>
      <c r="S13" s="19" t="s">
        <v>12</v>
      </c>
      <c r="T13" s="20" t="s">
        <v>13</v>
      </c>
      <c r="U13" s="21"/>
      <c r="V13" s="17"/>
      <c r="W13" s="18"/>
      <c r="X13" s="18"/>
      <c r="Y13" s="18"/>
      <c r="Z13" s="18"/>
      <c r="AA13" s="18"/>
      <c r="AB13" s="19" t="s">
        <v>10</v>
      </c>
      <c r="AC13" s="19" t="s">
        <v>12</v>
      </c>
      <c r="AD13" s="20" t="s">
        <v>13</v>
      </c>
      <c r="AE13" s="1"/>
    </row>
    <row r="14" spans="2:30" s="1" customFormat="1" ht="34.5" customHeight="1" thickBot="1">
      <c r="B14" s="22" t="s">
        <v>14</v>
      </c>
      <c r="C14" s="23">
        <f aca="true" t="shared" si="0" ref="C14:C25">SUM(E14*3)+(F14)</f>
        <v>43</v>
      </c>
      <c r="D14" s="24">
        <f aca="true" t="shared" si="1" ref="D14:D25">SUM(E14:G14)</f>
        <v>22</v>
      </c>
      <c r="E14" s="25">
        <v>12</v>
      </c>
      <c r="F14" s="25">
        <v>7</v>
      </c>
      <c r="G14" s="25">
        <v>3</v>
      </c>
      <c r="H14" s="25">
        <v>41</v>
      </c>
      <c r="I14" s="25">
        <v>27</v>
      </c>
      <c r="J14" s="26">
        <f aca="true" t="shared" si="2" ref="J14:J25">SUM(H14-I14)</f>
        <v>14</v>
      </c>
      <c r="K14" s="27"/>
      <c r="L14" s="28" t="s">
        <v>15</v>
      </c>
      <c r="M14" s="29">
        <f aca="true" t="shared" si="3" ref="M14:M21">SUM(O14*3)+(P14)</f>
        <v>44</v>
      </c>
      <c r="N14" s="30">
        <f aca="true" t="shared" si="4" ref="N14:N23">O14+P14+Q14</f>
        <v>16</v>
      </c>
      <c r="O14" s="31">
        <v>14</v>
      </c>
      <c r="P14" s="31">
        <v>2</v>
      </c>
      <c r="Q14" s="31">
        <v>0</v>
      </c>
      <c r="R14" s="31">
        <v>75</v>
      </c>
      <c r="S14" s="31">
        <v>18</v>
      </c>
      <c r="T14" s="32">
        <f aca="true" t="shared" si="5" ref="T14:T22">SUM(R14-S14)</f>
        <v>57</v>
      </c>
      <c r="U14" s="27"/>
      <c r="V14" s="33" t="s">
        <v>16</v>
      </c>
      <c r="W14" s="34">
        <f>SUM(Y14*3)+(Z14)</f>
        <v>36</v>
      </c>
      <c r="X14" s="35">
        <f aca="true" t="shared" si="6" ref="X14:X23">SUM(Y14:AA14)</f>
        <v>16</v>
      </c>
      <c r="Y14" s="35">
        <v>12</v>
      </c>
      <c r="Z14" s="35">
        <v>0</v>
      </c>
      <c r="AA14" s="35">
        <v>4</v>
      </c>
      <c r="AB14" s="35">
        <v>57</v>
      </c>
      <c r="AC14" s="35">
        <v>21</v>
      </c>
      <c r="AD14" s="36">
        <f aca="true" t="shared" si="7" ref="AD14:AD23">SUM(AB14-AC14)</f>
        <v>36</v>
      </c>
    </row>
    <row r="15" spans="2:30" s="1" customFormat="1" ht="34.5" customHeight="1" thickBot="1">
      <c r="B15" s="37" t="s">
        <v>17</v>
      </c>
      <c r="C15" s="23">
        <f t="shared" si="0"/>
        <v>40</v>
      </c>
      <c r="D15" s="24">
        <f t="shared" si="1"/>
        <v>22</v>
      </c>
      <c r="E15" s="25">
        <v>12</v>
      </c>
      <c r="F15" s="25">
        <v>4</v>
      </c>
      <c r="G15" s="25">
        <v>6</v>
      </c>
      <c r="H15" s="25">
        <v>33</v>
      </c>
      <c r="I15" s="25">
        <v>22</v>
      </c>
      <c r="J15" s="38">
        <f t="shared" si="2"/>
        <v>11</v>
      </c>
      <c r="K15" s="27"/>
      <c r="L15" s="39" t="s">
        <v>18</v>
      </c>
      <c r="M15" s="29">
        <f t="shared" si="3"/>
        <v>30</v>
      </c>
      <c r="N15" s="30">
        <f t="shared" si="4"/>
        <v>16</v>
      </c>
      <c r="O15" s="40">
        <v>9</v>
      </c>
      <c r="P15" s="40">
        <v>3</v>
      </c>
      <c r="Q15" s="40">
        <v>4</v>
      </c>
      <c r="R15" s="40">
        <v>43</v>
      </c>
      <c r="S15" s="40">
        <v>26</v>
      </c>
      <c r="T15" s="32">
        <f t="shared" si="5"/>
        <v>17</v>
      </c>
      <c r="U15" s="27"/>
      <c r="V15" s="41" t="s">
        <v>19</v>
      </c>
      <c r="W15" s="42">
        <f>SUM(Y15*3)+(Z15)</f>
        <v>35</v>
      </c>
      <c r="X15" s="40">
        <f t="shared" si="6"/>
        <v>16</v>
      </c>
      <c r="Y15" s="40">
        <v>11</v>
      </c>
      <c r="Z15" s="40">
        <v>2</v>
      </c>
      <c r="AA15" s="40">
        <v>3</v>
      </c>
      <c r="AB15" s="40">
        <v>47</v>
      </c>
      <c r="AC15" s="40">
        <v>27</v>
      </c>
      <c r="AD15" s="43">
        <f t="shared" si="7"/>
        <v>20</v>
      </c>
    </row>
    <row r="16" spans="2:30" s="1" customFormat="1" ht="34.5" customHeight="1" thickBot="1">
      <c r="B16" s="44" t="s">
        <v>20</v>
      </c>
      <c r="C16" s="23">
        <f t="shared" si="0"/>
        <v>33</v>
      </c>
      <c r="D16" s="24">
        <f t="shared" si="1"/>
        <v>22</v>
      </c>
      <c r="E16" s="31">
        <v>8</v>
      </c>
      <c r="F16" s="31">
        <v>9</v>
      </c>
      <c r="G16" s="31">
        <v>5</v>
      </c>
      <c r="H16" s="31">
        <v>38</v>
      </c>
      <c r="I16" s="31">
        <v>26</v>
      </c>
      <c r="J16" s="26">
        <f t="shared" si="2"/>
        <v>12</v>
      </c>
      <c r="K16" s="27"/>
      <c r="L16" s="45" t="s">
        <v>21</v>
      </c>
      <c r="M16" s="34">
        <f t="shared" si="3"/>
        <v>30</v>
      </c>
      <c r="N16" s="46">
        <f t="shared" si="4"/>
        <v>16</v>
      </c>
      <c r="O16" s="35">
        <v>9</v>
      </c>
      <c r="P16" s="35">
        <v>3</v>
      </c>
      <c r="Q16" s="35">
        <v>4</v>
      </c>
      <c r="R16" s="35">
        <v>56</v>
      </c>
      <c r="S16" s="35">
        <v>29</v>
      </c>
      <c r="T16" s="36">
        <f t="shared" si="5"/>
        <v>27</v>
      </c>
      <c r="U16" s="27"/>
      <c r="V16" s="41" t="s">
        <v>22</v>
      </c>
      <c r="W16" s="42">
        <f>SUM(Y16*3)+(Z16)</f>
        <v>33</v>
      </c>
      <c r="X16" s="40">
        <f t="shared" si="6"/>
        <v>16</v>
      </c>
      <c r="Y16" s="40">
        <v>11</v>
      </c>
      <c r="Z16" s="40">
        <v>0</v>
      </c>
      <c r="AA16" s="40">
        <v>5</v>
      </c>
      <c r="AB16" s="40">
        <v>36</v>
      </c>
      <c r="AC16" s="40">
        <v>22</v>
      </c>
      <c r="AD16" s="43">
        <f t="shared" si="7"/>
        <v>14</v>
      </c>
    </row>
    <row r="17" spans="2:30" s="1" customFormat="1" ht="34.5" customHeight="1" thickBot="1">
      <c r="B17" s="47" t="s">
        <v>23</v>
      </c>
      <c r="C17" s="29">
        <f t="shared" si="0"/>
        <v>32</v>
      </c>
      <c r="D17" s="24">
        <f t="shared" si="1"/>
        <v>22</v>
      </c>
      <c r="E17" s="25">
        <v>9</v>
      </c>
      <c r="F17" s="25">
        <v>5</v>
      </c>
      <c r="G17" s="25">
        <v>8</v>
      </c>
      <c r="H17" s="25">
        <v>36</v>
      </c>
      <c r="I17" s="25">
        <v>34</v>
      </c>
      <c r="J17" s="26">
        <f t="shared" si="2"/>
        <v>2</v>
      </c>
      <c r="K17" s="27"/>
      <c r="L17" s="48" t="s">
        <v>24</v>
      </c>
      <c r="M17" s="29">
        <f t="shared" si="3"/>
        <v>25</v>
      </c>
      <c r="N17" s="30">
        <f t="shared" si="4"/>
        <v>16</v>
      </c>
      <c r="O17" s="24">
        <v>7</v>
      </c>
      <c r="P17" s="24">
        <v>4</v>
      </c>
      <c r="Q17" s="24">
        <v>5</v>
      </c>
      <c r="R17" s="24">
        <v>30</v>
      </c>
      <c r="S17" s="24">
        <v>31</v>
      </c>
      <c r="T17" s="38">
        <f t="shared" si="5"/>
        <v>-1</v>
      </c>
      <c r="U17" s="27"/>
      <c r="V17" s="47" t="s">
        <v>25</v>
      </c>
      <c r="W17" s="42">
        <f>SUM(Y17*3)+(Z17)</f>
        <v>29</v>
      </c>
      <c r="X17" s="40">
        <f t="shared" si="6"/>
        <v>16</v>
      </c>
      <c r="Y17" s="40">
        <v>9</v>
      </c>
      <c r="Z17" s="40">
        <v>2</v>
      </c>
      <c r="AA17" s="40">
        <v>5</v>
      </c>
      <c r="AB17" s="40">
        <v>37</v>
      </c>
      <c r="AC17" s="40">
        <v>23</v>
      </c>
      <c r="AD17" s="43">
        <f t="shared" si="7"/>
        <v>14</v>
      </c>
    </row>
    <row r="18" spans="2:30" s="1" customFormat="1" ht="34.5" customHeight="1" thickBot="1">
      <c r="B18" s="49" t="s">
        <v>26</v>
      </c>
      <c r="C18" s="29">
        <f t="shared" si="0"/>
        <v>30</v>
      </c>
      <c r="D18" s="24">
        <f t="shared" si="1"/>
        <v>22</v>
      </c>
      <c r="E18" s="40">
        <v>8</v>
      </c>
      <c r="F18" s="40">
        <v>6</v>
      </c>
      <c r="G18" s="40">
        <v>8</v>
      </c>
      <c r="H18" s="40">
        <v>32</v>
      </c>
      <c r="I18" s="40">
        <v>26</v>
      </c>
      <c r="J18" s="26">
        <f t="shared" si="2"/>
        <v>6</v>
      </c>
      <c r="K18" s="27"/>
      <c r="L18" s="50" t="s">
        <v>27</v>
      </c>
      <c r="M18" s="51">
        <f t="shared" si="3"/>
        <v>22</v>
      </c>
      <c r="N18" s="30">
        <f t="shared" si="4"/>
        <v>16</v>
      </c>
      <c r="O18" s="31">
        <v>7</v>
      </c>
      <c r="P18" s="31">
        <v>1</v>
      </c>
      <c r="Q18" s="31">
        <v>8</v>
      </c>
      <c r="R18" s="31">
        <v>31</v>
      </c>
      <c r="S18" s="31">
        <v>39</v>
      </c>
      <c r="T18" s="32">
        <f t="shared" si="5"/>
        <v>-8</v>
      </c>
      <c r="U18" s="27"/>
      <c r="V18" s="41" t="s">
        <v>28</v>
      </c>
      <c r="W18" s="23">
        <f>SUM(Y18*3)+(Z18)</f>
        <v>23</v>
      </c>
      <c r="X18" s="24">
        <f t="shared" si="6"/>
        <v>16</v>
      </c>
      <c r="Y18" s="24">
        <v>7</v>
      </c>
      <c r="Z18" s="24">
        <v>2</v>
      </c>
      <c r="AA18" s="24">
        <v>7</v>
      </c>
      <c r="AB18" s="24">
        <v>39</v>
      </c>
      <c r="AC18" s="52">
        <v>36</v>
      </c>
      <c r="AD18" s="26">
        <f t="shared" si="7"/>
        <v>3</v>
      </c>
    </row>
    <row r="19" spans="2:30" s="1" customFormat="1" ht="34.5" customHeight="1" thickBot="1">
      <c r="B19" s="44" t="s">
        <v>29</v>
      </c>
      <c r="C19" s="29">
        <f t="shared" si="0"/>
        <v>30</v>
      </c>
      <c r="D19" s="24">
        <f t="shared" si="1"/>
        <v>22</v>
      </c>
      <c r="E19" s="25">
        <v>7</v>
      </c>
      <c r="F19" s="25">
        <v>9</v>
      </c>
      <c r="G19" s="25">
        <v>6</v>
      </c>
      <c r="H19" s="25">
        <v>27</v>
      </c>
      <c r="I19" s="25">
        <v>26</v>
      </c>
      <c r="J19" s="26">
        <f t="shared" si="2"/>
        <v>1</v>
      </c>
      <c r="K19" s="27"/>
      <c r="L19" s="53" t="s">
        <v>30</v>
      </c>
      <c r="M19" s="51">
        <f t="shared" si="3"/>
        <v>18</v>
      </c>
      <c r="N19" s="30">
        <f t="shared" si="4"/>
        <v>16</v>
      </c>
      <c r="O19" s="31">
        <v>5</v>
      </c>
      <c r="P19" s="31">
        <v>3</v>
      </c>
      <c r="Q19" s="31">
        <v>8</v>
      </c>
      <c r="R19" s="31">
        <v>32</v>
      </c>
      <c r="S19" s="31">
        <v>40</v>
      </c>
      <c r="T19" s="32">
        <f t="shared" si="5"/>
        <v>-8</v>
      </c>
      <c r="U19" s="27"/>
      <c r="V19" s="41" t="s">
        <v>31</v>
      </c>
      <c r="W19" s="42">
        <f>SUM(Y19*3)+(Z19)-1</f>
        <v>20</v>
      </c>
      <c r="X19" s="40">
        <f t="shared" si="6"/>
        <v>16</v>
      </c>
      <c r="Y19" s="40">
        <v>7</v>
      </c>
      <c r="Z19" s="40">
        <v>0</v>
      </c>
      <c r="AA19" s="40">
        <v>9</v>
      </c>
      <c r="AB19" s="40">
        <v>35</v>
      </c>
      <c r="AC19" s="40">
        <v>49</v>
      </c>
      <c r="AD19" s="43">
        <f t="shared" si="7"/>
        <v>-14</v>
      </c>
    </row>
    <row r="20" spans="2:30" s="1" customFormat="1" ht="34.5" customHeight="1" thickBot="1">
      <c r="B20" s="47" t="s">
        <v>32</v>
      </c>
      <c r="C20" s="42">
        <f t="shared" si="0"/>
        <v>30</v>
      </c>
      <c r="D20" s="40">
        <f t="shared" si="1"/>
        <v>22</v>
      </c>
      <c r="E20" s="25">
        <v>8</v>
      </c>
      <c r="F20" s="25">
        <v>6</v>
      </c>
      <c r="G20" s="25">
        <v>8</v>
      </c>
      <c r="H20" s="25">
        <v>25</v>
      </c>
      <c r="I20" s="25">
        <v>31</v>
      </c>
      <c r="J20" s="43">
        <f t="shared" si="2"/>
        <v>-6</v>
      </c>
      <c r="K20" s="27"/>
      <c r="L20" s="48" t="s">
        <v>33</v>
      </c>
      <c r="M20" s="54">
        <f t="shared" si="3"/>
        <v>16</v>
      </c>
      <c r="N20" s="55">
        <f t="shared" si="4"/>
        <v>16</v>
      </c>
      <c r="O20" s="40">
        <v>4</v>
      </c>
      <c r="P20" s="40">
        <v>4</v>
      </c>
      <c r="Q20" s="40">
        <v>8</v>
      </c>
      <c r="R20" s="40">
        <v>28</v>
      </c>
      <c r="S20" s="40">
        <v>35</v>
      </c>
      <c r="T20" s="56">
        <f t="shared" si="5"/>
        <v>-7</v>
      </c>
      <c r="U20" s="27"/>
      <c r="V20" s="57" t="s">
        <v>32</v>
      </c>
      <c r="W20" s="42">
        <f>SUM(Y20*3)+(Z20)</f>
        <v>13</v>
      </c>
      <c r="X20" s="40">
        <f t="shared" si="6"/>
        <v>16</v>
      </c>
      <c r="Y20" s="40">
        <v>4</v>
      </c>
      <c r="Z20" s="40">
        <v>1</v>
      </c>
      <c r="AA20" s="40">
        <v>11</v>
      </c>
      <c r="AB20" s="40">
        <v>20</v>
      </c>
      <c r="AC20" s="40">
        <v>38</v>
      </c>
      <c r="AD20" s="43">
        <f t="shared" si="7"/>
        <v>-18</v>
      </c>
    </row>
    <row r="21" spans="2:30" s="1" customFormat="1" ht="34.5" customHeight="1" thickBot="1">
      <c r="B21" s="58" t="s">
        <v>34</v>
      </c>
      <c r="C21" s="42">
        <f t="shared" si="0"/>
        <v>29</v>
      </c>
      <c r="D21" s="40">
        <f t="shared" si="1"/>
        <v>22</v>
      </c>
      <c r="E21" s="25">
        <v>7</v>
      </c>
      <c r="F21" s="25">
        <v>8</v>
      </c>
      <c r="G21" s="25">
        <v>7</v>
      </c>
      <c r="H21" s="25">
        <v>33</v>
      </c>
      <c r="I21" s="25">
        <v>31</v>
      </c>
      <c r="J21" s="43">
        <f t="shared" si="2"/>
        <v>2</v>
      </c>
      <c r="K21" s="27"/>
      <c r="L21" s="53" t="s">
        <v>35</v>
      </c>
      <c r="M21" s="59">
        <f t="shared" si="3"/>
        <v>15</v>
      </c>
      <c r="N21" s="30">
        <f t="shared" si="4"/>
        <v>16</v>
      </c>
      <c r="O21" s="24">
        <v>4</v>
      </c>
      <c r="P21" s="24">
        <v>3</v>
      </c>
      <c r="Q21" s="24">
        <v>9</v>
      </c>
      <c r="R21" s="24">
        <v>22</v>
      </c>
      <c r="S21" s="24">
        <v>40</v>
      </c>
      <c r="T21" s="32">
        <f t="shared" si="5"/>
        <v>-18</v>
      </c>
      <c r="U21" s="27"/>
      <c r="V21" s="60" t="s">
        <v>36</v>
      </c>
      <c r="W21" s="61">
        <f>SUM(Y21*3)+(Z21)</f>
        <v>13</v>
      </c>
      <c r="X21" s="62">
        <f t="shared" si="6"/>
        <v>16</v>
      </c>
      <c r="Y21" s="62">
        <v>4</v>
      </c>
      <c r="Z21" s="62">
        <v>1</v>
      </c>
      <c r="AA21" s="62">
        <v>11</v>
      </c>
      <c r="AB21" s="62">
        <v>20</v>
      </c>
      <c r="AC21" s="62">
        <v>40</v>
      </c>
      <c r="AD21" s="63">
        <f t="shared" si="7"/>
        <v>-20</v>
      </c>
    </row>
    <row r="22" spans="2:30" s="1" customFormat="1" ht="34.5" customHeight="1" thickBot="1">
      <c r="B22" s="44" t="s">
        <v>37</v>
      </c>
      <c r="C22" s="23">
        <f t="shared" si="0"/>
        <v>28</v>
      </c>
      <c r="D22" s="24">
        <f t="shared" si="1"/>
        <v>22</v>
      </c>
      <c r="E22" s="25">
        <v>8</v>
      </c>
      <c r="F22" s="25">
        <v>4</v>
      </c>
      <c r="G22" s="25">
        <v>10</v>
      </c>
      <c r="H22" s="25">
        <v>38</v>
      </c>
      <c r="I22" s="25">
        <v>37</v>
      </c>
      <c r="J22" s="26">
        <f t="shared" si="2"/>
        <v>1</v>
      </c>
      <c r="K22" s="27"/>
      <c r="L22" s="48" t="s">
        <v>38</v>
      </c>
      <c r="M22" s="64">
        <f>SUM(O22*3)+(P22)-1</f>
        <v>3</v>
      </c>
      <c r="N22" s="40">
        <f t="shared" si="4"/>
        <v>16</v>
      </c>
      <c r="O22" s="40">
        <v>1</v>
      </c>
      <c r="P22" s="40">
        <v>1</v>
      </c>
      <c r="Q22" s="40">
        <v>14</v>
      </c>
      <c r="R22" s="40">
        <v>14</v>
      </c>
      <c r="S22" s="40">
        <v>71</v>
      </c>
      <c r="T22" s="43">
        <f t="shared" si="5"/>
        <v>-57</v>
      </c>
      <c r="U22" s="27"/>
      <c r="V22" s="65" t="s">
        <v>39</v>
      </c>
      <c r="W22" s="64">
        <f>SUM(Y22*3)+(Z22)</f>
        <v>9</v>
      </c>
      <c r="X22" s="66">
        <f t="shared" si="6"/>
        <v>16</v>
      </c>
      <c r="Y22" s="40">
        <v>3</v>
      </c>
      <c r="Z22" s="40">
        <v>0</v>
      </c>
      <c r="AA22" s="40">
        <v>13</v>
      </c>
      <c r="AB22" s="40">
        <v>17</v>
      </c>
      <c r="AC22" s="40">
        <v>52</v>
      </c>
      <c r="AD22" s="43">
        <f t="shared" si="7"/>
        <v>-35</v>
      </c>
    </row>
    <row r="23" spans="2:30" s="1" customFormat="1" ht="34.5" customHeight="1" thickBot="1">
      <c r="B23" s="44" t="s">
        <v>40</v>
      </c>
      <c r="C23" s="42">
        <f t="shared" si="0"/>
        <v>24</v>
      </c>
      <c r="D23" s="40">
        <f t="shared" si="1"/>
        <v>22</v>
      </c>
      <c r="E23" s="25">
        <v>7</v>
      </c>
      <c r="F23" s="25">
        <v>3</v>
      </c>
      <c r="G23" s="25">
        <v>12</v>
      </c>
      <c r="H23" s="25">
        <v>25</v>
      </c>
      <c r="I23" s="25">
        <v>34</v>
      </c>
      <c r="J23" s="43">
        <f t="shared" si="2"/>
        <v>-9</v>
      </c>
      <c r="K23" s="27"/>
      <c r="L23" s="67" t="s">
        <v>41</v>
      </c>
      <c r="M23" s="64">
        <f>SUM(O23*3)+(P23)</f>
        <v>0</v>
      </c>
      <c r="N23" s="68">
        <f t="shared" si="4"/>
        <v>0</v>
      </c>
      <c r="O23" s="69">
        <v>0</v>
      </c>
      <c r="P23" s="69">
        <v>0</v>
      </c>
      <c r="Q23" s="69">
        <v>0</v>
      </c>
      <c r="R23" s="69">
        <v>15</v>
      </c>
      <c r="S23" s="69">
        <v>0</v>
      </c>
      <c r="T23" s="70">
        <v>0</v>
      </c>
      <c r="U23" s="27"/>
      <c r="V23" s="57" t="s">
        <v>42</v>
      </c>
      <c r="W23" s="42">
        <f>SUM(Y23*3)+(Z23)</f>
        <v>0</v>
      </c>
      <c r="X23" s="40">
        <f t="shared" si="6"/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3">
        <f t="shared" si="7"/>
        <v>0</v>
      </c>
    </row>
    <row r="24" spans="2:30" s="1" customFormat="1" ht="34.5" customHeight="1" thickBot="1" thickTop="1">
      <c r="B24" s="71" t="s">
        <v>16</v>
      </c>
      <c r="C24" s="72">
        <f t="shared" si="0"/>
        <v>22</v>
      </c>
      <c r="D24" s="35">
        <f t="shared" si="1"/>
        <v>22</v>
      </c>
      <c r="E24" s="35">
        <v>6</v>
      </c>
      <c r="F24" s="35">
        <v>4</v>
      </c>
      <c r="G24" s="35">
        <v>12</v>
      </c>
      <c r="H24" s="35">
        <v>29</v>
      </c>
      <c r="I24" s="35">
        <v>45</v>
      </c>
      <c r="J24" s="73">
        <f t="shared" si="2"/>
        <v>-16</v>
      </c>
      <c r="K24" s="27"/>
      <c r="L24" s="74"/>
      <c r="M24" s="75"/>
      <c r="N24" s="27"/>
      <c r="O24" s="27"/>
      <c r="P24" s="27"/>
      <c r="Q24" s="27"/>
      <c r="R24" s="27"/>
      <c r="S24" s="27"/>
      <c r="T24" s="27"/>
      <c r="U24" s="27"/>
      <c r="V24" s="76"/>
      <c r="W24" s="77"/>
      <c r="X24" s="78"/>
      <c r="Y24" s="79"/>
      <c r="Z24" s="79"/>
      <c r="AA24" s="79"/>
      <c r="AB24" s="79"/>
      <c r="AC24" s="79"/>
      <c r="AD24" s="79"/>
    </row>
    <row r="25" spans="2:30" s="1" customFormat="1" ht="34.5" customHeight="1" thickBot="1">
      <c r="B25" s="44" t="s">
        <v>43</v>
      </c>
      <c r="C25" s="80">
        <f t="shared" si="0"/>
        <v>20</v>
      </c>
      <c r="D25" s="81">
        <f t="shared" si="1"/>
        <v>22</v>
      </c>
      <c r="E25" s="31">
        <v>5</v>
      </c>
      <c r="F25" s="31">
        <v>5</v>
      </c>
      <c r="G25" s="31">
        <v>12</v>
      </c>
      <c r="H25" s="31">
        <v>39</v>
      </c>
      <c r="I25" s="31">
        <v>57</v>
      </c>
      <c r="J25" s="82">
        <f t="shared" si="2"/>
        <v>-18</v>
      </c>
      <c r="K25" s="27"/>
      <c r="L25" s="74"/>
      <c r="M25" s="75"/>
      <c r="N25" s="27"/>
      <c r="O25" s="27"/>
      <c r="P25" s="27"/>
      <c r="Q25" s="27"/>
      <c r="R25" s="27"/>
      <c r="S25" s="27"/>
      <c r="T25" s="27"/>
      <c r="U25" s="27"/>
      <c r="V25" s="74"/>
      <c r="W25" s="75"/>
      <c r="X25" s="27"/>
      <c r="Y25" s="27"/>
      <c r="Z25" s="27"/>
      <c r="AA25" s="27"/>
      <c r="AB25" s="27"/>
      <c r="AC25" s="27"/>
      <c r="AD25" s="27"/>
    </row>
    <row r="26" spans="2:10" s="1" customFormat="1" ht="111.75" customHeight="1" thickTop="1">
      <c r="B26" s="83"/>
      <c r="C26" s="84"/>
      <c r="D26" s="85"/>
      <c r="E26" s="85"/>
      <c r="F26" s="85"/>
      <c r="G26" s="85"/>
      <c r="H26" s="85"/>
      <c r="I26" s="85"/>
      <c r="J26" s="85"/>
    </row>
    <row r="27" spans="1:31" ht="18">
      <c r="A27" s="1"/>
      <c r="B27" s="86"/>
      <c r="C27" s="87"/>
      <c r="D27" s="88"/>
      <c r="E27" s="88"/>
      <c r="F27" s="88"/>
      <c r="G27" s="88"/>
      <c r="H27" s="88"/>
      <c r="I27" s="88"/>
      <c r="J27" s="88"/>
      <c r="K27" s="1"/>
      <c r="AE27" s="1"/>
    </row>
    <row r="28" spans="1:31" ht="12.7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AE28" s="1"/>
    </row>
    <row r="29" spans="1:31" ht="12.7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AE29" s="1"/>
    </row>
    <row r="30" spans="1:31" ht="26.25" customHeight="1">
      <c r="A30" s="1"/>
      <c r="B30" s="2"/>
      <c r="C30" s="1"/>
      <c r="D30" s="89"/>
      <c r="E30" s="3"/>
      <c r="F30" s="3"/>
      <c r="G30" s="3"/>
      <c r="H30" s="1"/>
      <c r="I30" s="1"/>
      <c r="J30" s="1"/>
      <c r="K30" s="1"/>
      <c r="AE30" s="1"/>
    </row>
    <row r="31" spans="1:31" ht="90.75" customHeight="1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AE31" s="1"/>
    </row>
    <row r="32" spans="2:10" ht="12.75">
      <c r="B32" s="2"/>
      <c r="C32" s="1"/>
      <c r="D32" s="1"/>
      <c r="E32" s="1"/>
      <c r="F32" s="1"/>
      <c r="G32" s="1"/>
      <c r="H32" s="1"/>
      <c r="I32" s="1"/>
      <c r="J32" s="1"/>
    </row>
    <row r="33" spans="2:10" ht="12.75">
      <c r="B33" s="2"/>
      <c r="C33" s="1"/>
      <c r="D33" s="1"/>
      <c r="E33" s="1"/>
      <c r="F33" s="1"/>
      <c r="G33" s="1"/>
      <c r="H33" s="1"/>
      <c r="I33" s="1"/>
      <c r="J33" s="1"/>
    </row>
    <row r="41" ht="12.75">
      <c r="F41" s="91"/>
    </row>
    <row r="42" ht="12.75">
      <c r="F42" s="91"/>
    </row>
    <row r="43" ht="12.75">
      <c r="F43" s="91"/>
    </row>
    <row r="44" ht="12.75">
      <c r="F44" s="91"/>
    </row>
    <row r="45" ht="12.75">
      <c r="F45" s="91"/>
    </row>
    <row r="46" ht="12.75">
      <c r="F46" s="91"/>
    </row>
  </sheetData>
  <sheetProtection/>
  <mergeCells count="8">
    <mergeCell ref="B6:AD6"/>
    <mergeCell ref="B7:AD7"/>
    <mergeCell ref="B11:J11"/>
    <mergeCell ref="L11:T11"/>
    <mergeCell ref="V11:AD11"/>
    <mergeCell ref="H12:J12"/>
    <mergeCell ref="R12:T12"/>
    <mergeCell ref="AB12:AD12"/>
  </mergeCells>
  <printOptions horizontalCentered="1"/>
  <pageMargins left="0" right="0" top="0.2" bottom="0.15748031496062992" header="0.27" footer="0.23"/>
  <pageSetup fitToHeight="1" fitToWidth="1" horizontalDpi="300" verticalDpi="300" orientation="landscape" paperSize="9" scale="51" r:id="rId7"/>
  <headerFooter alignWithMargins="0">
    <oddHeader xml:space="preserve">&amp;C </oddHeader>
    <oddFooter>&amp;C&amp;A / &amp;F
Mise à jour du &amp;D&amp;R&amp;"Arial,Normal"&amp;12
</oddFooter>
  </headerFooter>
  <drawing r:id="rId6"/>
  <legacyDrawing r:id="rId5"/>
  <oleObjects>
    <oleObject progId="MS_ClipArt_Gallery" shapeId="583963" r:id="rId1"/>
    <oleObject progId="MS_ClipArt_Gallery" shapeId="583962" r:id="rId2"/>
    <oleObject progId="MS_ClipArt_Gallery" shapeId="583961" r:id="rId3"/>
    <oleObject progId="MS_ClipArt_Gallery" shapeId="58396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</dc:creator>
  <cp:keywords/>
  <dc:description/>
  <cp:lastModifiedBy>Lothar</cp:lastModifiedBy>
  <dcterms:created xsi:type="dcterms:W3CDTF">2012-01-14T11:33:54Z</dcterms:created>
  <dcterms:modified xsi:type="dcterms:W3CDTF">2012-01-14T11:34:07Z</dcterms:modified>
  <cp:category/>
  <cp:version/>
  <cp:contentType/>
  <cp:contentStatus/>
</cp:coreProperties>
</file>